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方案" sheetId="3" r:id="rId1"/>
    <sheet name="清单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<sst xmlns="http://schemas.openxmlformats.org/spreadsheetml/2006/main" count="156" uniqueCount="95">
  <si>
    <r>
      <rPr>
        <sz val="11"/>
        <color theme="1"/>
        <rFont val="宋体"/>
        <charset val="134"/>
        <scheme val="minor"/>
      </rPr>
      <t xml:space="preserve">
</t>
    </r>
    <r>
      <rPr>
        <b/>
        <sz val="24"/>
        <color theme="1"/>
        <rFont val="宋体"/>
        <charset val="134"/>
        <scheme val="minor"/>
      </rPr>
      <t xml:space="preserve">海安校区学生活动中心养成教育馆
信息化项目方案清单
</t>
    </r>
    <r>
      <rPr>
        <sz val="14"/>
        <color theme="1"/>
        <rFont val="宋体"/>
        <charset val="134"/>
        <scheme val="minor"/>
      </rPr>
      <t>信息化建设与管理处
2024年09月27日</t>
    </r>
  </si>
  <si>
    <t>海安校区学生活动中心养成教育馆信息化项目清单</t>
  </si>
  <si>
    <t>序号</t>
  </si>
  <si>
    <t>名称</t>
  </si>
  <si>
    <t>规格型号</t>
  </si>
  <si>
    <t>参数</t>
  </si>
  <si>
    <t>参考品牌</t>
  </si>
  <si>
    <t>单位</t>
  </si>
  <si>
    <t>数量</t>
  </si>
  <si>
    <t>参考单价</t>
  </si>
  <si>
    <t>合计</t>
  </si>
  <si>
    <t>备注</t>
  </si>
  <si>
    <t>一、养成大讲堂大屏和VR设备</t>
  </si>
  <si>
    <t>触摸式一体机</t>
  </si>
  <si>
    <t>98寸</t>
  </si>
  <si>
    <t>1.屏幕尺寸不小于98英寸，屏幕显示分辨率最高可支持≥3840×2160，向下兼容支持2048×1080、1920×1080等多种分辨率；
2.液晶屏需采用A级或以上屏幕，屏幕对比度不小于1200:1，亮度不小于400cd/㎡，可视角度不小于178°，响应速度不大于8ms；
3.要求采用电容触控技术，在Android、Windows双系统下均支持≥20点触控，触摸书写延迟≤15ms，书写精度≤1mm；
4.整机厚度小于70mm；
5.要求具有HDMI接口，实现音视频输入，外接电脑设备连接至整机，即可把外接电脑设备画面投到整机上，同时在整机上操作画面，可实现触摸电脑的操作；
6、主板类型：工控主板；
7、触摸方式：G+G 10点电容；
8、处理器/CPU：I5-12代；
9、内存：16GB DDR4；
10、存储：512G固态；
11、操作系统：Windows10  旗舰版；
12、有线网络：1个RJ45 10M/100M/1000M自适应以太网口；
13、无线网络：内置WIFI，支持IEEE 802.11b/g/n协议，支持无线热点；14、设备接口：1个HDMI 输出接口(最大支持3840×2160P @60Hz)；1个VGA输出接口，2个USB3.0 Type-A 接口，2个USB2.0 Type-A 接口，1个MIC 3.5mm音频接口；1个LINE 3.5mm音频接口；
15、红外遥控：无；
16、全金属一体化机身，正面覆盖3mm钢化玻璃，黑色面板银色边框，支持横向/竖向显示；
17、设备电源：AC 100-240 V ~ 50/60 Hz 95W Max</t>
  </si>
  <si>
    <t>希沃、鸿合等囯优</t>
  </si>
  <si>
    <t>台</t>
  </si>
  <si>
    <t>便携VR眼一体机</t>
  </si>
  <si>
    <t>VR头盔一体机</t>
  </si>
  <si>
    <r>
      <rPr>
        <sz val="10"/>
        <rFont val="微软雅黑"/>
        <charset val="134"/>
      </rPr>
      <t>计算平台：
CPU：高通XR2，内存6GB，闪存：128GB，支持：Miracast，支持无线串流Steam VR
显示：
屏幕5.5英寸，分辨率4K级分辨率，3664：</t>
    </r>
    <r>
      <rPr>
        <sz val="10"/>
        <rFont val="宋体"/>
        <charset val="134"/>
      </rPr>
      <t>✕</t>
    </r>
    <r>
      <rPr>
        <sz val="10"/>
        <rFont val="微软雅黑"/>
        <charset val="134"/>
      </rPr>
      <t xml:space="preserve">1920，PPI：773，刷新率72Hz/90Hz
光学：
视场角98°，菲涅尔镜片，护眼模式通过：TUV：低蓝光认证，一键开启防蓝光模式，兼容佩戴眼镜，瞳距调节默认位置：63.5mm，三档位物理调节
传感器：
头盔：9轴传感器，实现头部精准：6DoF，头盔：P-Sensor：人脸佩戴感应，用于屏幕休眠控制
交互：
头部空间定位全新自研 Inside-Out 房间级大空间追踪算法，手柄6DoF 体感手柄 </t>
    </r>
    <r>
      <rPr>
        <sz val="10"/>
        <rFont val="宋体"/>
        <charset val="134"/>
      </rPr>
      <t>✕</t>
    </r>
    <r>
      <rPr>
        <sz val="10"/>
        <rFont val="微软雅黑"/>
        <charset val="134"/>
      </rPr>
      <t>2
设计与人体工程：
重量不含绑带 395g；整机 620g，自适应松紧，软质侧绑
电源：
电池容量5300mAh，连续使用时间 2.5～3 小时</t>
    </r>
  </si>
  <si>
    <t>国优</t>
  </si>
  <si>
    <t>套</t>
  </si>
  <si>
    <t>党建VR软件</t>
  </si>
  <si>
    <t>一款主要针对党建内容学习推出的VR模拟体验产品，集成了虚拟现实技术、三维全景、三维建模、仿真引擎等高科技技术的产品。 体验者可以使用该内容学习：【党史教育】、【红色事件体验】、【二十大学习】、【国防教育】、【党风廉政】。 通过智能语音系统、虚拟仿真引擎、三维模拟等技术，引导体验者体验课程。</t>
  </si>
  <si>
    <t>VR眼镜充电柜</t>
  </si>
  <si>
    <t>集成安装在南侧墙壁，方便VR眼镜集中充电，至少提供10个以上充电接口</t>
  </si>
  <si>
    <t>二、日常生活安全体验系统</t>
  </si>
  <si>
    <t>模拟行人体验</t>
  </si>
  <si>
    <t>55寸触摸屏一体机(壁挂)</t>
  </si>
  <si>
    <t>1、面板规格： 16:9  A规级LCD；2、亮度：300 cd/㎡；3、分辨率：1920*1080P@60Hz；4、可视角度：水平：178°；垂直：178°；5、对比度：1200：1；6、色彩：16.7M (8-bit色深)；7、响应时间：8 ms；8、背光类型：E-LED（侧入式）；9、主板类型：工控主板；10、触摸方式：G+G 10点电容；10、处理器/CPU：I5-12代；11、内存：16GB DDR4；12、存储：512G固态；13、操作系统：Windows10  旗舰版；14、有线网络：1个RJ45 10M/100M/1000M自适应以太网口；15、无线网络：内置WIFI，支持IEEE 802.11b/g/n协议，支持无线热点；16、设备接口：1个HDMI 输出接口(最大支持3840×2160P @60Hz)；1个VGA输出接口，2个USB3.0 Type-A 接口，2个USB2.0 Type-A 接口，1个MIC 3.5mm音频接口；1个LINE 3.5mm音频接口；17、红外遥控：无；18、全金属一体化机身，正面覆盖3mm钢化玻璃，黑色面板银色边框，支持横向/竖向显示；19、设备电源：AC 100-240 V ~ 50/60 Hz 95W Max</t>
  </si>
  <si>
    <t>联想等国优</t>
  </si>
  <si>
    <t>红绿灯和行人感应模拟器</t>
  </si>
  <si>
    <t>模拟红绿灯：尺寸：500*250*100mm，灯珠数量：红绿灯各90颗，发光直径：200mm，外壳材质：PC，工作电压：AC85-265V，额定功率：&lt;=5w，内置MCU模块，支持433Mhz无线通信
人体红外感应模块：检测距离：3m可调节，输出方式：NPN常开，工作电压：6-36v，响应时间：2ms
人脸识别摄像头：抓取闯红灯人员信息并投屏到一体机上</t>
  </si>
  <si>
    <t>视频及控制程序</t>
  </si>
  <si>
    <t>视频内容：视频剪辑，后期配音，介绍了怎么过人行横道才是安全的，通过3个知识点讲解。控制程序：总控制程序包含首页待机页面、案例事故展示视频、行车页、事故页、正确过马路教学页。软件可自定义2种模式，模式一：软件通过信号灯发来信号从首页进入行车页。当绿灯时，软件中的车辆停在斑马线前，此时用户可以通过斑马线。当红灯时，软件中车辆高速行驶，若用户此时穿过斑马线，会发生车祸事故。模式二：红绿灯包含一个物理按钮，当待机页面按下按钮后，进入循环播放事故案例视频，再次按下按钮，进入行车页面，后续同模式一一样。2种模式适用于不同展厅的需求。在事故后，软件会自动进入视频教学，并通过3个知识点告知用户如何正确安全过人行横道。</t>
  </si>
  <si>
    <t>模拟电话体验</t>
  </si>
  <si>
    <t>24寸触摸一体机
(壁挂)</t>
  </si>
  <si>
    <t>定制语音采集模块</t>
  </si>
  <si>
    <t>1、接口：USB数据口、LINE口、PHONE口
2、支持电话录音、IP电话网关、电脑拨号等</t>
  </si>
  <si>
    <t>模拟电话</t>
  </si>
  <si>
    <t>实体电话，包含实体按键，听筒，话筒，底座，电话线等</t>
  </si>
  <si>
    <t>模拟报警视频编辑及内容</t>
  </si>
  <si>
    <t>119——1.起火视频：每一个报警主题都包含一段真实事故视频。内容是此次事故发生的经过。2.报警小知识：视频首先介绍了119报警的功能和基本意义；讲解了报警正确流程显示正确报警的详细方法，演示在与接警员的沟通过程中如何表达有效信息：准确说明地点、燃烧物、火势大小、人员情况及本人所处境况，并提示勿用方言造成关键信息误传，最后报警者赶赴大路显著位置等待救援人员并指引方位。
110——案发视频：每一个报警主题都包含一段真实的案发视频，内容有：飞车党抢劫、ATM抢劫、打架斗殴。
120——案发视频：每一个报警主题都包含一段真实的事故视频，内容有：车祸、食物中毒、老年人晕倒。
122——案发视频：每一个报警主题都包含一段真实的事故视频，内容有：高架桥失控、撞车、会车侧滑。</t>
  </si>
  <si>
    <t>模拟灭火体验</t>
  </si>
  <si>
    <t>模拟灭火器和控制机柜</t>
  </si>
  <si>
    <t>灭火器尺寸  高41cm，直径13cm，至少4只；内置陀螺仪；无线传输；内置电池、无线传输有效距离10米，功率等级CLASS ；STM8主控芯片、带光耦隔离继电器，大电流，充电式DC5V 2A。
机柜尺寸：75*40*70厘米，冷轧板喷涂防潮处理机柜；上方覆盖亚克力面板，UV画面内置UPS不间断电源供电</t>
  </si>
  <si>
    <t>模拟灭火控制程序</t>
  </si>
  <si>
    <t>软件包含了五大板块基础知识、模拟灭火、测评演练，火灾案例和消防法规。灭火场景不低于38个（涵盖A-F类型火灾），每个场景均为3D建模渲染制作；在拿起灭火器灭火时，会判断灭火器种类以及是否选用正确的灭火器灭火；在灭火过程中，需要灭火器对准火源根部才可以实现灭火，否则会出现提示：请对准火点进行灭火。假若长时间按压灭火器灭火，屏幕上会显示灭火器压力不足，系统自动更换灭火器后继续灭火； 火灾场景中的火焰模拟真实火焰大小，若灭火一段时间后火势减小但并未全部灭完，火焰会自动复燃。在灭火完全结束后才会出现灭火成功字样，若在规定时间内未完成灭火则灭火失败并提示用户再次尝试。
软件包含知识点讲解，涵盖4个视频。
测评演练包含了知识测评和逃生演练，其中知识测评包含10道题目，针对不同起火场景选择合适的灭火器；逃生演练包含2大场景，分别是楼上起火和走廊起火，通过选择正确答案进行逃生演练，如正确选择火警报警电话，火灾发生时如何正确选择逃生物品，按下手动报警按钮，打湿湿毛巾捂住口鼻，制作临时避难间，发生火灾时向上向下逃生等知识点。
消防法规以翻书形式进行展现。案例视频不少于8个</t>
  </si>
  <si>
    <t>厨房实景
安全隐患查找系统</t>
  </si>
  <si>
    <t>厨房实景
安全隐患查找：43寸触摸一体机(壁挂）</t>
  </si>
  <si>
    <t>厨房实景
安全隐患查找实物和控制软件</t>
  </si>
  <si>
    <t>1、搭建厨房实景环境，营造真实的氛围，包括厨房橱柜搭建、模拟油烟机、模拟水池、模拟燃气灶等。
2、视频剪辑，后期配音，不低于400S。
3、控制程序：U3D制作，主要开发语言为C#；符合家庭常规隐患点，隐患点数量不低于7个；包含教育意义的图片、文字、视频等，让体验者了解到常见隐患点相关知识；利用433MHz无线模块接收数据，支持串口收发数据，通过收到的数据，来判断是何种隐患点被排除；支持通用的64位windows操作系统。
4、无线控制：感应无线主控盒，实现隐患物品与电脑之间的通信，220v供电，尺寸：120*78*40。无线模块尺寸：27.4×13.2×4mm；工作频段：433.4~473.0MHz；天线接口：弹簧天线/天线插座；通讯接口：UART 3.3V~5V TTL 电平；驱动芯片CP2104，433无线串口模块SI4463；发射功率：100mW（20dBm）max。
5、定制改装实物（厨房场景）7处隐患：定制改装微波炉感应模块，内置感应箱体内金属罐装食品；定制改装微波炉上方感应模块，改装罐装食品及易燃易爆品；定制烧水壶感应模块及改装水壶；定制电饭煲感应模块及改装电饭煲；定制油壶感应模块及改装油壶；定制抹布感应模块及改装毛巾架；定制煤气罐感应模块及老旧煤气罐。</t>
  </si>
  <si>
    <t>网络安全学习体验系统</t>
  </si>
  <si>
    <t>网络安全学习：55寸触摸一体机(竖屏壁挂）</t>
  </si>
  <si>
    <t>网络安全学习软件</t>
  </si>
  <si>
    <t>1、MG动画制作，后期剪辑；
2、设备待机画面为“网络安全反诈骗体验”文字动态演绎，滑动下方解屏按钮，模拟现行最为流行的诈骗方式是冒充微信、短信好友，简单的信息称呼，就涉及到金钱问题，没有经过仔细确认，就盲目转账，造成被骗。整个体验流程情节预先设定，玩家只需点击对应“回复”按钮，弹出对应的常用沟通信息。
软件包含6种诈骗类型：QQ、微信、短信、电话、抖音、其他。
3、总诈骗类型不低于14个细分场景，如：刷单诈骗体验、兼职诈骗体验、熟人诈骗体验、游戏诈骗体验、网购诈骗体验、ETC诈骗、公检法诈骗、二维码诈骗、电话欠费诈骗、虚构车祸诈骗、转账诈骗、点赞关注诈骗、免费宠物诈骗、钓鱼网站诈骗</t>
  </si>
  <si>
    <t>三、智慧问答、动手训练体验和主馆生成器系统</t>
  </si>
  <si>
    <t>智慧问答体验系统</t>
  </si>
  <si>
    <t>32寸触摸屏一体机</t>
  </si>
  <si>
    <t>放置在六边形桌面上</t>
  </si>
  <si>
    <t>问答互动软件（人机互动）</t>
  </si>
  <si>
    <t>可以实现各类知识能力测试、人机互动等功能，可以提供心理健康测试，认知能力测试功能，与人工智能大模型互动，具体以学校要求为准，UI风格与场馆整体风格保持协调</t>
  </si>
  <si>
    <t>项</t>
  </si>
  <si>
    <t>硬件为主，软件暂不需定制开发，以现有软件为主</t>
  </si>
  <si>
    <t>动手训练体验系统</t>
  </si>
  <si>
    <t>24寸触摸屏一体机(壁挂)</t>
  </si>
  <si>
    <t>学习软件（动手协作）</t>
  </si>
  <si>
    <t>可以实现各类动手能力测试等功能，可以提供救生绳结法、拧螺丝、魔方、小手工等讲解视频，具体以学校要求为准，UI风格与场馆整体风格保持协调</t>
  </si>
  <si>
    <t>体验数据生成器</t>
  </si>
  <si>
    <t>四、综合布线（中控系统安装在行人模拟红绿灯后）</t>
  </si>
  <si>
    <t>中控系统</t>
  </si>
  <si>
    <t>ios平板电脑</t>
  </si>
  <si>
    <t>屏幕：10.2英寸，视网膜显示屏幕；分辨率：2160*1620dpi；系统：ipadOS；
处理器：A13；内存容量：64GB；运行内存：3G；电池容量：32.4瓦时；摄像头：前置800W--后置1200W</t>
  </si>
  <si>
    <t>苹果</t>
  </si>
  <si>
    <t>机柜</t>
  </si>
  <si>
    <t>42u，尺寸：600*600*2000mm</t>
  </si>
  <si>
    <t>图腾等国优</t>
  </si>
  <si>
    <t>无线AP</t>
  </si>
  <si>
    <t>无线AP吸顶企业Wi-Fi覆盖千兆端口 千兆双频1200MPoE供电</t>
  </si>
  <si>
    <t>华三等</t>
  </si>
  <si>
    <t>企业路由器</t>
  </si>
  <si>
    <t>PoE供电·AP管理一体化企业级VPN路由器 千兆端口</t>
  </si>
  <si>
    <t>千兆交换机</t>
  </si>
  <si>
    <t>48口全千兆交换机 非网管T系列 企业级交换机</t>
  </si>
  <si>
    <t>网络中控主机</t>
  </si>
  <si>
    <t>主机配置64位ARM Cortex™-A53内嵌式处理器，1G内存，32G闪存，可高速运算复杂的逻辑指令。3个独立可编程RS-232控制接口；可控制232/485控制协议的所有设备。1个千兆网口，可接交换机；发送或接收TCP、UDP等控制协议。4个可探测I/O接口，可接传感器开关量控制。提供开放式的可编程控制平台、人性化的中文操作界面和交互式的控制结构。同时支持苹果、安卓、微软等系统的平板电脑控制。支持广域网、局域网远程控制。支持TCP\UDP\MUDBUS等控制协议。支持画面回显及控制功能，在一台IOS平板电脑上能同步显示多台电脑的图像。支持多达8个用户端同时控制。主机支持双向反馈功能，可实时显示被控设备的运行状态。支持控制电脑的开关机、视频选择、播放、音量大小、图片播放、PPT播放控制等。支持控制界面具有动画效果功能。1U全铝机箱设计，符合国际机箱标准。</t>
  </si>
  <si>
    <t>播控软件</t>
  </si>
  <si>
    <t>控制一体机和电脑开关机，视频选择、视频播放、PPT播放、音量大小等，控制整个展馆的灯光，多媒体设备开关</t>
  </si>
  <si>
    <t>弱电线材</t>
  </si>
  <si>
    <t>弱电穿管布线工程：电源线、网线等</t>
  </si>
  <si>
    <t>囯优</t>
  </si>
  <si>
    <t>预埋网线到副馆桥架以备用</t>
  </si>
  <si>
    <t>安装、调试等</t>
  </si>
  <si>
    <t>配套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</si>
</sst>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6"/>
      <color rgb="FF000000"/>
      <name val="微软雅黑"/>
      <charset val="134"/>
    </font>
    <font>
      <b/>
      <sz val="10"/>
      <name val="微软雅黑"/>
      <charset val="134"/>
    </font>
    <font>
      <b/>
      <sz val="10"/>
      <color theme="1"/>
      <name val="微软雅黑"/>
      <charset val="134"/>
    </font>
    <font>
      <sz val="8"/>
      <color theme="1"/>
      <name val="微软雅黑"/>
      <charset val="134"/>
    </font>
    <font>
      <sz val="10"/>
      <name val="微软雅黑"/>
      <charset val="134"/>
    </font>
    <font>
      <sz val="11"/>
      <color theme="1"/>
      <name val="微软雅黑"/>
      <charset val="134"/>
    </font>
    <font>
      <sz val="10"/>
      <color rgb="FF000000"/>
      <name val="微软雅黑"/>
      <charset val="134"/>
    </font>
    <font>
      <sz val="10"/>
      <color theme="1"/>
      <name val="微软雅黑"/>
      <charset val="134"/>
    </font>
    <font>
      <sz val="10"/>
      <color theme="1"/>
      <name val="Microsoft YaHei"/>
      <charset val="134"/>
    </font>
    <font>
      <sz val="10"/>
      <color rgb="FFFF0000"/>
      <name val="微软雅黑"/>
      <charset val="134"/>
    </font>
    <font>
      <b/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0"/>
      <name val="宋体"/>
      <charset val="134"/>
    </font>
    <font>
      <b/>
      <sz val="24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1" applyNumberFormat="0" applyAlignment="0" applyProtection="0">
      <alignment vertical="center"/>
    </xf>
    <xf numFmtId="0" fontId="25" fillId="6" borderId="12" applyNumberFormat="0" applyAlignment="0" applyProtection="0">
      <alignment vertical="center"/>
    </xf>
    <xf numFmtId="0" fontId="26" fillId="6" borderId="11" applyNumberFormat="0" applyAlignment="0" applyProtection="0">
      <alignment vertical="center"/>
    </xf>
    <xf numFmtId="0" fontId="27" fillId="7" borderId="13" applyNumberFormat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0" fillId="0" borderId="0">
      <alignment vertical="center"/>
    </xf>
    <xf numFmtId="0" fontId="35" fillId="0" borderId="0"/>
  </cellStyleXfs>
  <cellXfs count="6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0" fontId="3" fillId="0" borderId="0" xfId="0" applyFo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7" fillId="2" borderId="1" xfId="0" applyFont="1" applyFill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6" fillId="0" borderId="2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8" fillId="0" borderId="1" xfId="0" applyFont="1" applyBorder="1">
      <alignment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4" fillId="0" borderId="0" xfId="0" applyFo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justify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31" xfId="50"/>
    <cellStyle name="常规 2" xfId="51"/>
    <cellStyle name="常规 4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image" Target="NULL" TargetMode="External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2524760</xdr:colOff>
      <xdr:row>0</xdr:row>
      <xdr:rowOff>1831975</xdr:rowOff>
    </xdr:from>
    <xdr:to>
      <xdr:col>0</xdr:col>
      <xdr:colOff>4563110</xdr:colOff>
      <xdr:row>0</xdr:row>
      <xdr:rowOff>3870325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2524760" y="1831975"/>
          <a:ext cx="20383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2901950</xdr:colOff>
      <xdr:row>7</xdr:row>
      <xdr:rowOff>2310765</xdr:rowOff>
    </xdr:from>
    <xdr:to>
      <xdr:col>0</xdr:col>
      <xdr:colOff>5896610</xdr:colOff>
      <xdr:row>7</xdr:row>
      <xdr:rowOff>4512310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rcRect t="17386" b="42436"/>
        <a:stretch>
          <a:fillRect/>
        </a:stretch>
      </xdr:blipFill>
      <xdr:spPr>
        <a:xfrm>
          <a:off x="2901950" y="33679765"/>
          <a:ext cx="2994660" cy="220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1807210</xdr:colOff>
      <xdr:row>6</xdr:row>
      <xdr:rowOff>41275</xdr:rowOff>
    </xdr:from>
    <xdr:to>
      <xdr:col>0</xdr:col>
      <xdr:colOff>3545205</xdr:colOff>
      <xdr:row>6</xdr:row>
      <xdr:rowOff>3964305</xdr:rowOff>
    </xdr:to>
    <xdr:pic>
      <xdr:nvPicPr>
        <xdr:cNvPr id="10" name="图片 9" descr="1723619729692"/>
        <xdr:cNvPicPr>
          <a:picLocks noChangeAspect="1"/>
        </xdr:cNvPicPr>
      </xdr:nvPicPr>
      <xdr:blipFill>
        <a:blip r:embed="rId3"/>
        <a:srcRect l="4991" r="11318"/>
        <a:stretch>
          <a:fillRect/>
        </a:stretch>
      </xdr:blipFill>
      <xdr:spPr>
        <a:xfrm>
          <a:off x="1807210" y="27016075"/>
          <a:ext cx="1737995" cy="3923030"/>
        </a:xfrm>
        <a:prstGeom prst="rect">
          <a:avLst/>
        </a:prstGeom>
      </xdr:spPr>
    </xdr:pic>
    <xdr:clientData/>
  </xdr:twoCellAnchor>
  <xdr:twoCellAnchor editAs="oneCell">
    <xdr:from>
      <xdr:col>0</xdr:col>
      <xdr:colOff>6158865</xdr:colOff>
      <xdr:row>5</xdr:row>
      <xdr:rowOff>108585</xdr:rowOff>
    </xdr:from>
    <xdr:to>
      <xdr:col>0</xdr:col>
      <xdr:colOff>7508240</xdr:colOff>
      <xdr:row>5</xdr:row>
      <xdr:rowOff>4549775</xdr:rowOff>
    </xdr:to>
    <xdr:pic>
      <xdr:nvPicPr>
        <xdr:cNvPr id="15" name="图片 14"/>
        <xdr:cNvPicPr>
          <a:picLocks noChangeAspect="1"/>
        </xdr:cNvPicPr>
      </xdr:nvPicPr>
      <xdr:blipFill>
        <a:blip r:embed="rId4" r:link="rId5"/>
        <a:srcRect l="14286"/>
        <a:stretch>
          <a:fillRect/>
        </a:stretch>
      </xdr:blipFill>
      <xdr:spPr>
        <a:xfrm>
          <a:off x="6158865" y="22447885"/>
          <a:ext cx="1349375" cy="444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174625</xdr:colOff>
      <xdr:row>6</xdr:row>
      <xdr:rowOff>52070</xdr:rowOff>
    </xdr:from>
    <xdr:to>
      <xdr:col>0</xdr:col>
      <xdr:colOff>1779270</xdr:colOff>
      <xdr:row>6</xdr:row>
      <xdr:rowOff>3966210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4625" y="27026870"/>
          <a:ext cx="1604645" cy="3914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3573780</xdr:colOff>
      <xdr:row>6</xdr:row>
      <xdr:rowOff>48895</xdr:rowOff>
    </xdr:from>
    <xdr:to>
      <xdr:col>0</xdr:col>
      <xdr:colOff>7829550</xdr:colOff>
      <xdr:row>6</xdr:row>
      <xdr:rowOff>3926205</xdr:rowOff>
    </xdr:to>
    <xdr:pic>
      <xdr:nvPicPr>
        <xdr:cNvPr id="30" name="图片 29" descr="b2d6b59f8e116864f26f49cec60a1a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780" y="27023695"/>
          <a:ext cx="4255770" cy="387731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</xdr:row>
      <xdr:rowOff>4009390</xdr:rowOff>
    </xdr:from>
    <xdr:to>
      <xdr:col>0</xdr:col>
      <xdr:colOff>5945505</xdr:colOff>
      <xdr:row>7</xdr:row>
      <xdr:rowOff>2265680</xdr:rowOff>
    </xdr:to>
    <xdr:pic>
      <xdr:nvPicPr>
        <xdr:cNvPr id="31" name="图片 1"/>
        <xdr:cNvPicPr>
          <a:picLocks noChangeAspect="1"/>
        </xdr:cNvPicPr>
      </xdr:nvPicPr>
      <xdr:blipFill>
        <a:blip r:embed="rId8"/>
        <a:srcRect l="4033" r="3745" b="59822"/>
        <a:stretch>
          <a:fillRect/>
        </a:stretch>
      </xdr:blipFill>
      <xdr:spPr>
        <a:xfrm>
          <a:off x="9525" y="30984190"/>
          <a:ext cx="5935980" cy="2650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5956300</xdr:colOff>
      <xdr:row>6</xdr:row>
      <xdr:rowOff>4004945</xdr:rowOff>
    </xdr:from>
    <xdr:to>
      <xdr:col>0</xdr:col>
      <xdr:colOff>7831455</xdr:colOff>
      <xdr:row>7</xdr:row>
      <xdr:rowOff>4521200</xdr:rowOff>
    </xdr:to>
    <xdr:pic>
      <xdr:nvPicPr>
        <xdr:cNvPr id="32" name="图片 31"/>
        <xdr:cNvPicPr>
          <a:picLocks noChangeAspect="1"/>
        </xdr:cNvPicPr>
      </xdr:nvPicPr>
      <xdr:blipFill>
        <a:blip r:embed="rId9"/>
        <a:srcRect l="51264" r="17483"/>
        <a:stretch>
          <a:fillRect/>
        </a:stretch>
      </xdr:blipFill>
      <xdr:spPr>
        <a:xfrm>
          <a:off x="5956300" y="30979745"/>
          <a:ext cx="1875155" cy="4910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</xdr:row>
      <xdr:rowOff>111125</xdr:rowOff>
    </xdr:from>
    <xdr:to>
      <xdr:col>0</xdr:col>
      <xdr:colOff>5495925</xdr:colOff>
      <xdr:row>5</xdr:row>
      <xdr:rowOff>4526280</xdr:rowOff>
    </xdr:to>
    <xdr:pic>
      <xdr:nvPicPr>
        <xdr:cNvPr id="33" name="图片 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525" y="22450425"/>
          <a:ext cx="5486400" cy="441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7</xdr:row>
      <xdr:rowOff>2318385</xdr:rowOff>
    </xdr:from>
    <xdr:to>
      <xdr:col>0</xdr:col>
      <xdr:colOff>2867660</xdr:colOff>
      <xdr:row>7</xdr:row>
      <xdr:rowOff>4523105</xdr:rowOff>
    </xdr:to>
    <xdr:pic>
      <xdr:nvPicPr>
        <xdr:cNvPr id="34" name="图片 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5" y="33687385"/>
          <a:ext cx="2867025" cy="220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4</xdr:row>
      <xdr:rowOff>74295</xdr:rowOff>
    </xdr:from>
    <xdr:to>
      <xdr:col>0</xdr:col>
      <xdr:colOff>7828915</xdr:colOff>
      <xdr:row>5</xdr:row>
      <xdr:rowOff>53975</xdr:rowOff>
    </xdr:to>
    <xdr:pic>
      <xdr:nvPicPr>
        <xdr:cNvPr id="5" name="图片 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8415" y="18209895"/>
          <a:ext cx="7810500" cy="4183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8"/>
  <sheetViews>
    <sheetView zoomScale="160" zoomScaleNormal="160" zoomScaleSheetLayoutView="115" topLeftCell="A29" workbookViewId="0">
      <selection activeCell="A7" sqref="A7:A8"/>
    </sheetView>
  </sheetViews>
  <sheetFormatPr defaultColWidth="8.89166666666667" defaultRowHeight="13.5" outlineLevelRow="7"/>
  <cols>
    <col min="1" max="1" width="104" customWidth="1"/>
  </cols>
  <sheetData>
    <row r="1" ht="355" customHeight="1" spans="1:1">
      <c r="A1" s="60" t="s">
        <v>0</v>
      </c>
    </row>
    <row r="2" ht="364" customHeight="1" spans="1:1">
      <c r="A2" s="61"/>
    </row>
    <row r="3" ht="345" customHeight="1" spans="1:1">
      <c r="A3" s="61"/>
    </row>
    <row r="4" ht="364" customHeight="1" spans="1:1">
      <c r="A4" s="61"/>
    </row>
    <row r="5" ht="331" customHeight="1" spans="1:1">
      <c r="A5" s="62"/>
    </row>
    <row r="6" ht="365" customHeight="1" spans="1:1">
      <c r="A6" s="62"/>
    </row>
    <row r="7" ht="346" customHeight="1" spans="1:1">
      <c r="A7" s="62"/>
    </row>
    <row r="8" ht="365" customHeight="1" spans="1:1">
      <c r="A8" s="62"/>
    </row>
  </sheetData>
  <mergeCells count="4">
    <mergeCell ref="A1:A2"/>
    <mergeCell ref="A3:A4"/>
    <mergeCell ref="A5:A6"/>
    <mergeCell ref="A7:A8"/>
  </mergeCells>
  <pageMargins left="0.25" right="0.25" top="0.75" bottom="0.75" header="0.298611111111111" footer="0.298611111111111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9"/>
  <sheetViews>
    <sheetView tabSelected="1" view="pageBreakPreview" zoomScale="115" zoomScaleNormal="115" workbookViewId="0">
      <pane ySplit="2" topLeftCell="A6" activePane="bottomLeft" state="frozen"/>
      <selection/>
      <selection pane="bottomLeft" activeCell="B23" sqref="B23:D24"/>
    </sheetView>
  </sheetViews>
  <sheetFormatPr defaultColWidth="9" defaultRowHeight="25.05" customHeight="1"/>
  <cols>
    <col min="1" max="1" width="5.66666666666667" customWidth="1"/>
    <col min="2" max="2" width="10" customWidth="1"/>
    <col min="3" max="3" width="9.44166666666667" style="4" customWidth="1"/>
    <col min="4" max="4" width="61.4416666666667" style="5" customWidth="1"/>
    <col min="5" max="5" width="9.78333333333333" customWidth="1"/>
    <col min="6" max="6" width="6.55833333333333" customWidth="1"/>
    <col min="7" max="7" width="7.025" customWidth="1"/>
    <col min="8" max="9" width="10.6333333333333" customWidth="1"/>
    <col min="10" max="10" width="11.925" customWidth="1"/>
  </cols>
  <sheetData>
    <row r="1" customHeight="1" spans="1:10">
      <c r="A1" s="6" t="s">
        <v>1</v>
      </c>
      <c r="B1" s="6"/>
      <c r="C1" s="6"/>
      <c r="D1" s="7"/>
      <c r="E1" s="6"/>
      <c r="F1" s="6"/>
      <c r="G1" s="6"/>
      <c r="H1" s="6"/>
      <c r="I1" s="6"/>
      <c r="J1" s="6"/>
    </row>
    <row r="2" s="1" customFormat="1" customHeight="1" spans="1:10">
      <c r="A2" s="8" t="s">
        <v>2</v>
      </c>
      <c r="B2" s="9" t="s">
        <v>3</v>
      </c>
      <c r="C2" s="8" t="s">
        <v>4</v>
      </c>
      <c r="D2" s="9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9" t="s">
        <v>11</v>
      </c>
    </row>
    <row r="3" ht="25" customHeight="1" spans="1:10">
      <c r="A3" s="10" t="s">
        <v>12</v>
      </c>
      <c r="B3" s="10"/>
      <c r="C3" s="10"/>
      <c r="D3" s="11"/>
      <c r="E3" s="12"/>
      <c r="F3" s="13"/>
      <c r="G3" s="13"/>
      <c r="H3" s="12"/>
      <c r="I3" s="56"/>
      <c r="J3" s="51"/>
    </row>
    <row r="4" s="2" customFormat="1" ht="406" customHeight="1" spans="1:10">
      <c r="A4" s="14">
        <v>1</v>
      </c>
      <c r="B4" s="12" t="s">
        <v>13</v>
      </c>
      <c r="C4" s="15" t="s">
        <v>14</v>
      </c>
      <c r="D4" s="16" t="s">
        <v>15</v>
      </c>
      <c r="E4" s="17" t="s">
        <v>16</v>
      </c>
      <c r="F4" s="15" t="s">
        <v>17</v>
      </c>
      <c r="G4" s="15">
        <v>1</v>
      </c>
      <c r="H4" s="12"/>
      <c r="I4" s="19">
        <f t="shared" ref="I4:I15" si="0">G4*H4</f>
        <v>0</v>
      </c>
      <c r="J4" s="24"/>
    </row>
    <row r="5" s="2" customFormat="1" ht="322" customHeight="1" spans="1:10">
      <c r="A5" s="14">
        <v>2</v>
      </c>
      <c r="B5" s="18" t="s">
        <v>18</v>
      </c>
      <c r="C5" s="18" t="s">
        <v>19</v>
      </c>
      <c r="D5" s="16" t="s">
        <v>20</v>
      </c>
      <c r="E5" s="19" t="s">
        <v>21</v>
      </c>
      <c r="F5" s="19" t="s">
        <v>22</v>
      </c>
      <c r="G5" s="17">
        <v>10</v>
      </c>
      <c r="H5" s="19"/>
      <c r="I5" s="19">
        <f t="shared" si="0"/>
        <v>0</v>
      </c>
      <c r="J5" s="24"/>
    </row>
    <row r="6" customFormat="1" ht="108" customHeight="1" spans="1:10">
      <c r="A6" s="14"/>
      <c r="B6" s="18"/>
      <c r="C6" s="18" t="s">
        <v>23</v>
      </c>
      <c r="D6" s="16" t="s">
        <v>24</v>
      </c>
      <c r="E6" s="19" t="s">
        <v>21</v>
      </c>
      <c r="F6" s="19" t="s">
        <v>22</v>
      </c>
      <c r="G6" s="17">
        <v>5</v>
      </c>
      <c r="H6" s="19"/>
      <c r="I6" s="19">
        <f t="shared" si="0"/>
        <v>0</v>
      </c>
      <c r="J6" s="51"/>
    </row>
    <row r="7" customFormat="1" ht="43" customHeight="1" spans="1:10">
      <c r="A7" s="14">
        <v>3</v>
      </c>
      <c r="B7" s="18" t="s">
        <v>25</v>
      </c>
      <c r="C7" s="20"/>
      <c r="D7" s="16" t="s">
        <v>26</v>
      </c>
      <c r="E7" s="17" t="s">
        <v>21</v>
      </c>
      <c r="F7" s="19" t="s">
        <v>17</v>
      </c>
      <c r="G7" s="19">
        <v>1</v>
      </c>
      <c r="H7" s="12"/>
      <c r="I7" s="19">
        <f t="shared" si="0"/>
        <v>0</v>
      </c>
      <c r="J7" s="24"/>
    </row>
    <row r="8" ht="25" customHeight="1" spans="1:10">
      <c r="A8" s="21" t="s">
        <v>27</v>
      </c>
      <c r="B8" s="22"/>
      <c r="C8" s="22"/>
      <c r="D8" s="23"/>
      <c r="E8" s="12"/>
      <c r="F8" s="13"/>
      <c r="G8" s="13"/>
      <c r="H8" s="12"/>
      <c r="I8" s="19"/>
      <c r="J8" s="51"/>
    </row>
    <row r="9" ht="204" customHeight="1" spans="1:10">
      <c r="A9" s="24">
        <v>1</v>
      </c>
      <c r="B9" s="24" t="s">
        <v>28</v>
      </c>
      <c r="C9" s="24" t="s">
        <v>29</v>
      </c>
      <c r="D9" s="25" t="s">
        <v>30</v>
      </c>
      <c r="E9" s="24" t="s">
        <v>31</v>
      </c>
      <c r="F9" s="24" t="s">
        <v>17</v>
      </c>
      <c r="G9" s="24">
        <v>1</v>
      </c>
      <c r="H9" s="24"/>
      <c r="I9" s="19">
        <f t="shared" si="0"/>
        <v>0</v>
      </c>
      <c r="J9" s="51"/>
    </row>
    <row r="10" ht="99" customHeight="1" spans="1:10">
      <c r="A10" s="24"/>
      <c r="B10" s="24"/>
      <c r="C10" s="26" t="s">
        <v>32</v>
      </c>
      <c r="D10" s="27" t="s">
        <v>33</v>
      </c>
      <c r="E10" s="24" t="s">
        <v>21</v>
      </c>
      <c r="F10" s="24" t="s">
        <v>17</v>
      </c>
      <c r="G10" s="24">
        <v>1</v>
      </c>
      <c r="H10" s="24"/>
      <c r="I10" s="19">
        <f t="shared" si="0"/>
        <v>0</v>
      </c>
      <c r="J10" s="51"/>
    </row>
    <row r="11" ht="151" customHeight="1" spans="1:10">
      <c r="A11" s="24"/>
      <c r="B11" s="24"/>
      <c r="C11" s="26" t="s">
        <v>34</v>
      </c>
      <c r="D11" s="27" t="s">
        <v>35</v>
      </c>
      <c r="E11" s="24" t="s">
        <v>21</v>
      </c>
      <c r="F11" s="24" t="s">
        <v>22</v>
      </c>
      <c r="G11" s="24">
        <v>1</v>
      </c>
      <c r="H11" s="24"/>
      <c r="I11" s="19">
        <f t="shared" si="0"/>
        <v>0</v>
      </c>
      <c r="J11" s="51"/>
    </row>
    <row r="12" ht="206" customHeight="1" spans="1:10">
      <c r="A12" s="14">
        <v>2</v>
      </c>
      <c r="B12" s="24" t="s">
        <v>36</v>
      </c>
      <c r="C12" s="28" t="s">
        <v>37</v>
      </c>
      <c r="D12" s="25" t="s">
        <v>30</v>
      </c>
      <c r="E12" s="28" t="s">
        <v>31</v>
      </c>
      <c r="F12" s="24" t="s">
        <v>17</v>
      </c>
      <c r="G12" s="24">
        <v>1</v>
      </c>
      <c r="H12" s="24"/>
      <c r="I12" s="19">
        <f t="shared" si="0"/>
        <v>0</v>
      </c>
      <c r="J12" s="57"/>
    </row>
    <row r="13" ht="38" customHeight="1" spans="1:10">
      <c r="A13" s="14"/>
      <c r="B13" s="24"/>
      <c r="C13" s="29" t="s">
        <v>38</v>
      </c>
      <c r="D13" s="30" t="s">
        <v>39</v>
      </c>
      <c r="E13" s="28" t="s">
        <v>21</v>
      </c>
      <c r="F13" s="29" t="s">
        <v>22</v>
      </c>
      <c r="G13" s="31">
        <v>1</v>
      </c>
      <c r="H13" s="32"/>
      <c r="I13" s="19">
        <f t="shared" si="0"/>
        <v>0</v>
      </c>
      <c r="J13" s="58"/>
    </row>
    <row r="14" ht="28" customHeight="1" spans="1:10">
      <c r="A14" s="14"/>
      <c r="B14" s="24"/>
      <c r="C14" s="29" t="s">
        <v>40</v>
      </c>
      <c r="D14" s="30" t="s">
        <v>41</v>
      </c>
      <c r="E14" s="28" t="s">
        <v>21</v>
      </c>
      <c r="F14" s="29" t="s">
        <v>22</v>
      </c>
      <c r="G14" s="31">
        <v>1</v>
      </c>
      <c r="H14" s="32"/>
      <c r="I14" s="19">
        <f t="shared" si="0"/>
        <v>0</v>
      </c>
      <c r="J14" s="58"/>
    </row>
    <row r="15" ht="204" customHeight="1" spans="1:10">
      <c r="A15" s="14"/>
      <c r="B15" s="24"/>
      <c r="C15" s="29" t="s">
        <v>42</v>
      </c>
      <c r="D15" s="30" t="s">
        <v>43</v>
      </c>
      <c r="E15" s="28" t="s">
        <v>21</v>
      </c>
      <c r="F15" s="29" t="s">
        <v>22</v>
      </c>
      <c r="G15" s="31">
        <v>1</v>
      </c>
      <c r="H15" s="32"/>
      <c r="I15" s="19">
        <f t="shared" si="0"/>
        <v>0</v>
      </c>
      <c r="J15" s="58"/>
    </row>
    <row r="16" ht="102" customHeight="1" spans="1:10">
      <c r="A16" s="33">
        <v>3</v>
      </c>
      <c r="B16" s="34" t="s">
        <v>44</v>
      </c>
      <c r="C16" s="35" t="s">
        <v>45</v>
      </c>
      <c r="D16" s="16" t="s">
        <v>46</v>
      </c>
      <c r="E16" s="12" t="s">
        <v>21</v>
      </c>
      <c r="F16" s="17" t="s">
        <v>22</v>
      </c>
      <c r="G16" s="12">
        <v>1</v>
      </c>
      <c r="H16" s="12"/>
      <c r="I16" s="19">
        <f t="shared" ref="I16:I21" si="1">G16*H16</f>
        <v>0</v>
      </c>
      <c r="J16" s="12"/>
    </row>
    <row r="17" ht="266" customHeight="1" spans="1:10">
      <c r="A17" s="36"/>
      <c r="B17" s="37"/>
      <c r="C17" s="35" t="s">
        <v>47</v>
      </c>
      <c r="D17" s="16" t="s">
        <v>48</v>
      </c>
      <c r="E17" s="12" t="s">
        <v>21</v>
      </c>
      <c r="F17" s="17" t="s">
        <v>22</v>
      </c>
      <c r="G17" s="12">
        <v>1</v>
      </c>
      <c r="H17" s="12"/>
      <c r="I17" s="19">
        <f t="shared" si="1"/>
        <v>0</v>
      </c>
      <c r="J17" s="12"/>
    </row>
    <row r="18" ht="205" customHeight="1" spans="1:10">
      <c r="A18" s="38">
        <v>4</v>
      </c>
      <c r="B18" s="34" t="s">
        <v>49</v>
      </c>
      <c r="C18" s="35" t="s">
        <v>50</v>
      </c>
      <c r="D18" s="25" t="s">
        <v>30</v>
      </c>
      <c r="E18" s="28" t="s">
        <v>31</v>
      </c>
      <c r="F18" s="12" t="s">
        <v>17</v>
      </c>
      <c r="G18" s="12">
        <v>1</v>
      </c>
      <c r="H18" s="12"/>
      <c r="I18" s="19">
        <f t="shared" si="1"/>
        <v>0</v>
      </c>
      <c r="J18" s="12"/>
    </row>
    <row r="19" ht="270" customHeight="1" spans="1:10">
      <c r="A19" s="37"/>
      <c r="B19" s="37"/>
      <c r="C19" s="35" t="s">
        <v>51</v>
      </c>
      <c r="D19" s="25" t="s">
        <v>52</v>
      </c>
      <c r="E19" s="12" t="s">
        <v>21</v>
      </c>
      <c r="F19" s="17" t="s">
        <v>22</v>
      </c>
      <c r="G19" s="19">
        <v>1</v>
      </c>
      <c r="H19" s="17"/>
      <c r="I19" s="19">
        <f t="shared" si="1"/>
        <v>0</v>
      </c>
      <c r="J19" s="12"/>
    </row>
    <row r="20" ht="221" customHeight="1" spans="1:10">
      <c r="A20" s="33">
        <v>5</v>
      </c>
      <c r="B20" s="34" t="s">
        <v>53</v>
      </c>
      <c r="C20" s="29" t="s">
        <v>54</v>
      </c>
      <c r="D20" s="25" t="s">
        <v>30</v>
      </c>
      <c r="E20" s="28" t="s">
        <v>31</v>
      </c>
      <c r="F20" s="12" t="s">
        <v>17</v>
      </c>
      <c r="G20" s="12">
        <v>1</v>
      </c>
      <c r="H20" s="12"/>
      <c r="I20" s="19">
        <f t="shared" si="1"/>
        <v>0</v>
      </c>
      <c r="J20" s="12"/>
    </row>
    <row r="21" ht="219" customHeight="1" spans="1:10">
      <c r="A21" s="36"/>
      <c r="B21" s="37"/>
      <c r="C21" s="29" t="s">
        <v>55</v>
      </c>
      <c r="D21" s="39" t="s">
        <v>56</v>
      </c>
      <c r="E21" s="12" t="s">
        <v>21</v>
      </c>
      <c r="F21" s="17" t="s">
        <v>22</v>
      </c>
      <c r="G21" s="19">
        <v>1</v>
      </c>
      <c r="H21" s="17"/>
      <c r="I21" s="19">
        <f t="shared" si="1"/>
        <v>0</v>
      </c>
      <c r="J21" s="12"/>
    </row>
    <row r="22" ht="25" customHeight="1" spans="1:10">
      <c r="A22" s="40" t="s">
        <v>57</v>
      </c>
      <c r="B22" s="41"/>
      <c r="C22" s="41"/>
      <c r="D22" s="42"/>
      <c r="E22" s="12"/>
      <c r="F22" s="13"/>
      <c r="G22" s="13"/>
      <c r="H22" s="12"/>
      <c r="I22" s="19"/>
      <c r="J22" s="51"/>
    </row>
    <row r="23" ht="223" customHeight="1" spans="1:10">
      <c r="A23" s="14">
        <v>1</v>
      </c>
      <c r="B23" s="43" t="s">
        <v>58</v>
      </c>
      <c r="C23" s="44" t="s">
        <v>59</v>
      </c>
      <c r="D23" s="45" t="s">
        <v>30</v>
      </c>
      <c r="E23" s="24" t="s">
        <v>31</v>
      </c>
      <c r="F23" s="12" t="s">
        <v>17</v>
      </c>
      <c r="G23" s="12">
        <v>6</v>
      </c>
      <c r="H23" s="12"/>
      <c r="I23" s="19">
        <f>G23*H23</f>
        <v>0</v>
      </c>
      <c r="J23" s="12" t="s">
        <v>60</v>
      </c>
    </row>
    <row r="24" customFormat="1" ht="89" customHeight="1" spans="1:10">
      <c r="A24" s="14"/>
      <c r="B24" s="43"/>
      <c r="C24" s="44" t="s">
        <v>61</v>
      </c>
      <c r="D24" s="46" t="s">
        <v>62</v>
      </c>
      <c r="E24" s="17" t="s">
        <v>21</v>
      </c>
      <c r="F24" s="17" t="s">
        <v>63</v>
      </c>
      <c r="G24" s="17">
        <v>1</v>
      </c>
      <c r="H24" s="19"/>
      <c r="I24" s="19">
        <f>G24*H24</f>
        <v>0</v>
      </c>
      <c r="J24" s="12" t="s">
        <v>64</v>
      </c>
    </row>
    <row r="25" s="3" customFormat="1" ht="204" customHeight="1" spans="1:10">
      <c r="A25" s="47">
        <v>2</v>
      </c>
      <c r="B25" s="28" t="s">
        <v>65</v>
      </c>
      <c r="C25" s="18" t="s">
        <v>66</v>
      </c>
      <c r="D25" s="48" t="s">
        <v>30</v>
      </c>
      <c r="E25" s="24" t="s">
        <v>31</v>
      </c>
      <c r="F25" s="17" t="s">
        <v>17</v>
      </c>
      <c r="G25" s="17">
        <v>2</v>
      </c>
      <c r="H25" s="17"/>
      <c r="I25" s="19">
        <f>G25*H25</f>
        <v>0</v>
      </c>
      <c r="J25" s="17"/>
    </row>
    <row r="26" s="3" customFormat="1" ht="66" customHeight="1" spans="1:10">
      <c r="A26" s="47"/>
      <c r="B26" s="28"/>
      <c r="C26" s="18" t="s">
        <v>67</v>
      </c>
      <c r="D26" s="16" t="s">
        <v>68</v>
      </c>
      <c r="E26" s="17" t="s">
        <v>21</v>
      </c>
      <c r="F26" s="17" t="s">
        <v>63</v>
      </c>
      <c r="G26" s="17">
        <v>1</v>
      </c>
      <c r="H26" s="19"/>
      <c r="I26" s="19">
        <f>G26*H26</f>
        <v>0</v>
      </c>
      <c r="J26" s="17"/>
    </row>
    <row r="27" ht="205" customHeight="1" spans="1:10">
      <c r="A27" s="14">
        <v>3</v>
      </c>
      <c r="B27" s="43" t="s">
        <v>69</v>
      </c>
      <c r="C27" s="44" t="s">
        <v>29</v>
      </c>
      <c r="D27" s="45" t="s">
        <v>30</v>
      </c>
      <c r="E27" s="24" t="s">
        <v>31</v>
      </c>
      <c r="F27" s="17" t="s">
        <v>17</v>
      </c>
      <c r="G27" s="15">
        <v>1</v>
      </c>
      <c r="H27" s="12"/>
      <c r="I27" s="19">
        <f>G27*H27</f>
        <v>0</v>
      </c>
      <c r="J27" s="12" t="s">
        <v>64</v>
      </c>
    </row>
    <row r="28" ht="25" customHeight="1" spans="1:10">
      <c r="A28" s="49" t="s">
        <v>70</v>
      </c>
      <c r="B28" s="49"/>
      <c r="C28" s="49"/>
      <c r="D28" s="20"/>
      <c r="E28" s="12"/>
      <c r="F28" s="20"/>
      <c r="G28" s="20"/>
      <c r="H28" s="12"/>
      <c r="I28" s="19"/>
      <c r="J28" s="51"/>
    </row>
    <row r="29" ht="69" customHeight="1" spans="1:10">
      <c r="A29" s="14">
        <v>1</v>
      </c>
      <c r="B29" s="47" t="s">
        <v>71</v>
      </c>
      <c r="C29" s="28" t="s">
        <v>72</v>
      </c>
      <c r="D29" s="50" t="s">
        <v>73</v>
      </c>
      <c r="E29" s="12" t="s">
        <v>74</v>
      </c>
      <c r="F29" s="51" t="s">
        <v>17</v>
      </c>
      <c r="G29" s="51">
        <v>1</v>
      </c>
      <c r="H29" s="12"/>
      <c r="I29" s="19">
        <f>G29*H29</f>
        <v>0</v>
      </c>
      <c r="J29" s="51"/>
    </row>
    <row r="30" ht="21" customHeight="1" spans="1:10">
      <c r="A30" s="14"/>
      <c r="B30" s="47"/>
      <c r="C30" s="47" t="s">
        <v>75</v>
      </c>
      <c r="D30" s="25" t="s">
        <v>76</v>
      </c>
      <c r="E30" s="12" t="s">
        <v>77</v>
      </c>
      <c r="F30" s="47" t="s">
        <v>17</v>
      </c>
      <c r="G30" s="47">
        <v>1</v>
      </c>
      <c r="H30" s="47"/>
      <c r="I30" s="19">
        <f t="shared" ref="I30:I35" si="2">H30*G30</f>
        <v>0</v>
      </c>
      <c r="J30" s="51"/>
    </row>
    <row r="31" ht="21" customHeight="1" spans="1:10">
      <c r="A31" s="14"/>
      <c r="B31" s="47"/>
      <c r="C31" s="47" t="s">
        <v>78</v>
      </c>
      <c r="D31" s="25" t="s">
        <v>79</v>
      </c>
      <c r="E31" s="12" t="s">
        <v>80</v>
      </c>
      <c r="F31" s="47" t="s">
        <v>17</v>
      </c>
      <c r="G31" s="47">
        <v>1</v>
      </c>
      <c r="H31" s="47"/>
      <c r="I31" s="19">
        <f t="shared" si="2"/>
        <v>0</v>
      </c>
      <c r="J31" s="51"/>
    </row>
    <row r="32" ht="21" customHeight="1" spans="1:10">
      <c r="A32" s="14"/>
      <c r="B32" s="47"/>
      <c r="C32" s="47" t="s">
        <v>81</v>
      </c>
      <c r="D32" s="25" t="s">
        <v>82</v>
      </c>
      <c r="E32" s="12" t="s">
        <v>80</v>
      </c>
      <c r="F32" s="47" t="s">
        <v>17</v>
      </c>
      <c r="G32" s="47">
        <v>1</v>
      </c>
      <c r="H32" s="47"/>
      <c r="I32" s="19">
        <f t="shared" si="2"/>
        <v>0</v>
      </c>
      <c r="J32" s="51"/>
    </row>
    <row r="33" ht="21" customHeight="1" spans="1:10">
      <c r="A33" s="14"/>
      <c r="B33" s="47"/>
      <c r="C33" s="47" t="s">
        <v>83</v>
      </c>
      <c r="D33" s="25" t="s">
        <v>84</v>
      </c>
      <c r="E33" s="12" t="s">
        <v>80</v>
      </c>
      <c r="F33" s="47" t="s">
        <v>17</v>
      </c>
      <c r="G33" s="47">
        <v>1</v>
      </c>
      <c r="H33" s="47"/>
      <c r="I33" s="19">
        <f t="shared" si="2"/>
        <v>0</v>
      </c>
      <c r="J33" s="51"/>
    </row>
    <row r="34" ht="168" customHeight="1" spans="1:10">
      <c r="A34" s="14"/>
      <c r="B34" s="47"/>
      <c r="C34" s="28" t="s">
        <v>85</v>
      </c>
      <c r="D34" s="50" t="s">
        <v>86</v>
      </c>
      <c r="E34" s="12" t="s">
        <v>21</v>
      </c>
      <c r="F34" s="47" t="s">
        <v>17</v>
      </c>
      <c r="G34" s="47">
        <v>1</v>
      </c>
      <c r="H34" s="47"/>
      <c r="I34" s="19">
        <f t="shared" si="2"/>
        <v>0</v>
      </c>
      <c r="J34" s="51"/>
    </row>
    <row r="35" ht="37" customHeight="1" spans="1:10">
      <c r="A35" s="14"/>
      <c r="B35" s="47"/>
      <c r="C35" s="47" t="s">
        <v>87</v>
      </c>
      <c r="D35" s="25" t="s">
        <v>88</v>
      </c>
      <c r="E35" s="12" t="s">
        <v>21</v>
      </c>
      <c r="F35" s="47" t="s">
        <v>22</v>
      </c>
      <c r="G35" s="47">
        <v>1</v>
      </c>
      <c r="H35" s="47"/>
      <c r="I35" s="19">
        <f t="shared" si="2"/>
        <v>0</v>
      </c>
      <c r="J35" s="51"/>
    </row>
    <row r="36" ht="33" customHeight="1" spans="1:10">
      <c r="A36" s="14">
        <v>2</v>
      </c>
      <c r="B36" s="12" t="s">
        <v>89</v>
      </c>
      <c r="C36" s="52"/>
      <c r="D36" s="53" t="s">
        <v>90</v>
      </c>
      <c r="E36" s="12" t="s">
        <v>91</v>
      </c>
      <c r="F36" s="15" t="s">
        <v>63</v>
      </c>
      <c r="G36" s="15">
        <v>1</v>
      </c>
      <c r="H36" s="12"/>
      <c r="I36" s="19">
        <f>G36*H36</f>
        <v>0</v>
      </c>
      <c r="J36" s="26" t="s">
        <v>92</v>
      </c>
    </row>
    <row r="37" ht="35" customHeight="1" spans="1:10">
      <c r="A37" s="14">
        <v>3</v>
      </c>
      <c r="B37" s="12" t="s">
        <v>93</v>
      </c>
      <c r="C37" s="12"/>
      <c r="D37" s="20" t="s">
        <v>94</v>
      </c>
      <c r="E37" s="12" t="s">
        <v>91</v>
      </c>
      <c r="F37" s="12" t="s">
        <v>63</v>
      </c>
      <c r="G37" s="12">
        <v>1</v>
      </c>
      <c r="H37" s="12"/>
      <c r="I37" s="19">
        <f>G37*H37</f>
        <v>0</v>
      </c>
      <c r="J37" s="51"/>
    </row>
    <row r="38" ht="25" customHeight="1" spans="1:10">
      <c r="A38" s="54" t="s">
        <v>10</v>
      </c>
      <c r="B38" s="54"/>
      <c r="C38" s="12"/>
      <c r="D38" s="12"/>
      <c r="E38" s="12"/>
      <c r="F38" s="12"/>
      <c r="G38" s="12"/>
      <c r="H38" s="55"/>
      <c r="I38" s="15">
        <f>SUM(I4:I37)</f>
        <v>0</v>
      </c>
      <c r="J38" s="55"/>
    </row>
    <row r="39" customHeight="1" spans="9:9">
      <c r="I39" s="59"/>
    </row>
  </sheetData>
  <mergeCells count="21">
    <mergeCell ref="A1:J1"/>
    <mergeCell ref="A22:D22"/>
    <mergeCell ref="A38:B38"/>
    <mergeCell ref="A5:A6"/>
    <mergeCell ref="A9:A11"/>
    <mergeCell ref="A12:A15"/>
    <mergeCell ref="A16:A17"/>
    <mergeCell ref="A18:A19"/>
    <mergeCell ref="A20:A21"/>
    <mergeCell ref="A23:A24"/>
    <mergeCell ref="A25:A26"/>
    <mergeCell ref="A29:A35"/>
    <mergeCell ref="B5:B6"/>
    <mergeCell ref="B9:B11"/>
    <mergeCell ref="B12:B15"/>
    <mergeCell ref="B16:B17"/>
    <mergeCell ref="B18:B19"/>
    <mergeCell ref="B20:B21"/>
    <mergeCell ref="B23:B24"/>
    <mergeCell ref="B25:B26"/>
    <mergeCell ref="B29:B35"/>
  </mergeCells>
  <pageMargins left="0.25" right="0.25" top="0.75" bottom="0.75" header="0.298611111111111" footer="0.298611111111111"/>
  <pageSetup paperSize="9" orientation="landscape"/>
  <headerFooter/>
  <rowBreaks count="3" manualBreakCount="3">
    <brk id="7" max="16383" man="1"/>
    <brk id="21" max="16383" man="1"/>
    <brk id="2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方案</vt:lpstr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阿诺多罗</cp:lastModifiedBy>
  <dcterms:created xsi:type="dcterms:W3CDTF">2023-05-08T02:42:00Z</dcterms:created>
  <dcterms:modified xsi:type="dcterms:W3CDTF">2024-09-27T04:17:35Z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1E6EA61C6E3A401CB6A4F3AC2E50B36C_13</vt:lpwstr>
  </property>
  <property fmtid="{D5CDD505-2E9C-101B-9397-08002B2CF9AE}" pid="3" name="KSOProductBuildVer">
    <vt:lpwstr>2052-12.1.0.17857</vt:lpwstr>
  </property>
</Properties>
</file>