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汇总表" sheetId="5" r:id="rId1"/>
    <sheet name="智能制造中心" sheetId="1" r:id="rId2"/>
    <sheet name="宿舍楼" sheetId="2" r:id="rId3"/>
    <sheet name="综合楼" sheetId="3" r:id="rId4"/>
    <sheet name="教学楼" sheetId="4" r:id="rId5"/>
  </sheets>
  <definedNames>
    <definedName name="_xlnm._FilterDatabase" localSheetId="2" hidden="1">宿舍楼!$A$1:$L$55</definedName>
    <definedName name="_xlnm._FilterDatabase" localSheetId="3" hidden="1">综合楼!$A$1:$K$13</definedName>
    <definedName name="_xlnm._FilterDatabase" localSheetId="4" hidden="1">教学楼!$A$1:$K$37</definedName>
  </definedNames>
  <calcPr calcId="144525"/>
</workbook>
</file>

<file path=xl/sharedStrings.xml><?xml version="1.0" encoding="utf-8"?>
<sst xmlns="http://schemas.openxmlformats.org/spreadsheetml/2006/main" count="76">
  <si>
    <t>投标报价汇总表</t>
  </si>
  <si>
    <t>序号</t>
  </si>
  <si>
    <t>楼号</t>
  </si>
  <si>
    <t>数量(樘)</t>
  </si>
  <si>
    <r>
      <t>面积(</t>
    </r>
    <r>
      <rPr>
        <sz val="15"/>
        <color theme="1"/>
        <rFont val="SimSun"/>
        <charset val="134"/>
      </rPr>
      <t>㎡</t>
    </r>
    <r>
      <rPr>
        <sz val="15"/>
        <color theme="1"/>
        <rFont val="宋体"/>
        <charset val="134"/>
        <scheme val="minor"/>
      </rPr>
      <t>)</t>
    </r>
  </si>
  <si>
    <t>金额</t>
  </si>
  <si>
    <t>备注</t>
  </si>
  <si>
    <t>闭门器</t>
  </si>
  <si>
    <t>待定</t>
  </si>
  <si>
    <t>个</t>
  </si>
  <si>
    <t>闭门器请单项报价，考虑到消防验收，部分门扇需要装联动闭门器，为避免浪费，装联动闭门器的门扇无需安装闭门器，最终结算扣除不装的闭门器金额。详细清单中标单位进场前与甲方交底确认。</t>
  </si>
  <si>
    <t>合计</t>
  </si>
  <si>
    <t>备注：1、采用固定综合单价形式(投标报价应包含但不限于所有的材料费、加工费、运输到指定地点的装运费用(含装卸力资) 、安装及调试费、材料检验、五金配件、含灌浆（灌浆材料由招标方现场提供）、辅助材料费、材料看护过程、成品保护、人员培训费用、税费、风险、利润、2%配合费、售后服务及验收合格的一切费用等。确保材料品质、施工质量。2、防火门颜色以甲方确认为准。</t>
  </si>
  <si>
    <t>智能制造中心</t>
  </si>
  <si>
    <t>名称</t>
  </si>
  <si>
    <t>宽（mm）</t>
  </si>
  <si>
    <t>高（mm）</t>
  </si>
  <si>
    <t>数量（樘）</t>
  </si>
  <si>
    <r>
      <rPr>
        <sz val="11"/>
        <color theme="1"/>
        <rFont val="宋体"/>
        <charset val="134"/>
        <scheme val="minor"/>
      </rPr>
      <t>面积（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）</t>
    </r>
  </si>
  <si>
    <t>开启方向</t>
  </si>
  <si>
    <r>
      <rPr>
        <sz val="11"/>
        <color theme="1"/>
        <rFont val="宋体"/>
        <charset val="134"/>
        <scheme val="minor"/>
      </rPr>
      <t>单价（元/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）</t>
    </r>
  </si>
  <si>
    <t>小计（元）</t>
  </si>
  <si>
    <t>楼层</t>
  </si>
  <si>
    <t>FM丙1521</t>
  </si>
  <si>
    <t>双开</t>
  </si>
  <si>
    <t>见附图1</t>
  </si>
  <si>
    <t>1层</t>
  </si>
  <si>
    <t>M1527乙</t>
  </si>
  <si>
    <t>2层</t>
  </si>
  <si>
    <t>3层</t>
  </si>
  <si>
    <t>FM乙1521</t>
  </si>
  <si>
    <t>机房层</t>
  </si>
  <si>
    <t>宿舍楼</t>
  </si>
  <si>
    <r>
      <rPr>
        <sz val="10"/>
        <color theme="1"/>
        <rFont val="宋体"/>
        <charset val="134"/>
        <scheme val="minor"/>
      </rPr>
      <t>面积（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</si>
  <si>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单价（元/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）</t>
    </r>
  </si>
  <si>
    <t>材质</t>
  </si>
  <si>
    <t>FHM-3</t>
  </si>
  <si>
    <t>左开</t>
  </si>
  <si>
    <t>钢质乙级防火门</t>
  </si>
  <si>
    <t>见附图2</t>
  </si>
  <si>
    <t>右开</t>
  </si>
  <si>
    <t>FHM-6</t>
  </si>
  <si>
    <t>钢质丙级防火门</t>
  </si>
  <si>
    <t>FHM-5</t>
  </si>
  <si>
    <t>FHM-4</t>
  </si>
  <si>
    <t>FHM-2</t>
  </si>
  <si>
    <t>子母左</t>
  </si>
  <si>
    <t>见附图4</t>
  </si>
  <si>
    <t>子母右</t>
  </si>
  <si>
    <t>4层</t>
  </si>
  <si>
    <t>5层-6层</t>
  </si>
  <si>
    <t>7层</t>
  </si>
  <si>
    <t>8层</t>
  </si>
  <si>
    <t>9层</t>
  </si>
  <si>
    <t>FHM-7</t>
  </si>
  <si>
    <t>综合楼</t>
  </si>
  <si>
    <t>FHM1221乙</t>
  </si>
  <si>
    <t>FHM2124乙</t>
  </si>
  <si>
    <t>FHM1524乙</t>
  </si>
  <si>
    <t>FHM1221甲</t>
  </si>
  <si>
    <t>教学楼</t>
  </si>
  <si>
    <t>FM甲1220</t>
  </si>
  <si>
    <t>带可视窗，见附图3</t>
  </si>
  <si>
    <t>负1层</t>
  </si>
  <si>
    <t>FM甲1221</t>
  </si>
  <si>
    <t>FM甲0820</t>
  </si>
  <si>
    <t>FM甲1020</t>
  </si>
  <si>
    <t>FM甲1021</t>
  </si>
  <si>
    <t>FM甲1521</t>
  </si>
  <si>
    <t>FM甲2020</t>
  </si>
  <si>
    <t>FM甲1232</t>
  </si>
  <si>
    <t>FM乙1724</t>
  </si>
  <si>
    <t>FM乙2224</t>
  </si>
  <si>
    <t>5层</t>
  </si>
  <si>
    <t>6层</t>
  </si>
  <si>
    <t>FM甲1820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</si>
</sst>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5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3" sqref="E3"/>
    </sheetView>
  </sheetViews>
  <sheetFormatPr defaultColWidth="9" defaultRowHeight="13.5" outlineLevelCol="5"/>
  <cols>
    <col min="1" max="1" width="6.125" customWidth="1"/>
    <col min="2" max="2" width="17.125" customWidth="1"/>
    <col min="3" max="3" width="12.125" customWidth="1"/>
    <col min="4" max="4" width="12.625" customWidth="1"/>
    <col min="5" max="5" width="12.25" style="17" customWidth="1"/>
    <col min="6" max="6" width="25.375" customWidth="1"/>
  </cols>
  <sheetData>
    <row r="1" ht="42" customHeight="1" spans="1:6">
      <c r="A1" s="34" t="s">
        <v>0</v>
      </c>
      <c r="B1" s="34"/>
      <c r="C1" s="34"/>
      <c r="D1" s="34"/>
      <c r="E1" s="35"/>
      <c r="F1" s="36"/>
    </row>
    <row r="2" ht="30" customHeight="1" spans="1:6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  <c r="F2" s="37" t="s">
        <v>6</v>
      </c>
    </row>
    <row r="3" ht="30" customHeight="1" spans="1:6">
      <c r="A3" s="37">
        <v>1</v>
      </c>
      <c r="B3" s="37" t="str">
        <f>智能制造中心!A1</f>
        <v>智能制造中心</v>
      </c>
      <c r="C3" s="37">
        <f>智能制造中心!E11</f>
        <v>10</v>
      </c>
      <c r="D3" s="37">
        <f>智能制造中心!F11</f>
        <v>36.9</v>
      </c>
      <c r="E3" s="38"/>
      <c r="F3" s="37"/>
    </row>
    <row r="4" ht="30" customHeight="1" spans="1:6">
      <c r="A4" s="37">
        <v>2</v>
      </c>
      <c r="B4" s="37" t="str">
        <f>宿舍楼!A1</f>
        <v>宿舍楼</v>
      </c>
      <c r="C4" s="37">
        <f>宿舍楼!E56</f>
        <v>493</v>
      </c>
      <c r="D4" s="37">
        <f>宿舍楼!F56</f>
        <v>977.13</v>
      </c>
      <c r="E4" s="38"/>
      <c r="F4" s="37"/>
    </row>
    <row r="5" ht="30" customHeight="1" spans="1:6">
      <c r="A5" s="37">
        <v>3</v>
      </c>
      <c r="B5" s="37" t="str">
        <f>综合楼!A1</f>
        <v>综合楼</v>
      </c>
      <c r="C5" s="37">
        <f>综合楼!E14</f>
        <v>34</v>
      </c>
      <c r="D5" s="37">
        <f>综合楼!F14</f>
        <v>128.52</v>
      </c>
      <c r="E5" s="38"/>
      <c r="F5" s="37"/>
    </row>
    <row r="6" ht="30" customHeight="1" spans="1:6">
      <c r="A6" s="37">
        <v>4</v>
      </c>
      <c r="B6" s="37" t="str">
        <f>教学楼!A1</f>
        <v>教学楼</v>
      </c>
      <c r="C6" s="37">
        <f>教学楼!E38</f>
        <v>51</v>
      </c>
      <c r="D6" s="37">
        <f>教学楼!F38</f>
        <v>174.04</v>
      </c>
      <c r="E6" s="38"/>
      <c r="F6" s="37"/>
    </row>
    <row r="7" ht="93" customHeight="1" spans="1:6">
      <c r="A7" s="37">
        <v>5</v>
      </c>
      <c r="B7" s="37" t="s">
        <v>7</v>
      </c>
      <c r="C7" s="37" t="s">
        <v>8</v>
      </c>
      <c r="D7" s="37" t="s">
        <v>9</v>
      </c>
      <c r="E7" s="38"/>
      <c r="F7" s="39" t="s">
        <v>10</v>
      </c>
    </row>
    <row r="8" ht="30" customHeight="1" spans="1:6">
      <c r="A8" s="40" t="s">
        <v>11</v>
      </c>
      <c r="B8" s="41"/>
      <c r="C8" s="37">
        <f>SUM(C3:C6)</f>
        <v>588</v>
      </c>
      <c r="D8" s="37">
        <f>SUM(D3:D6)</f>
        <v>1316.59</v>
      </c>
      <c r="E8" s="38">
        <f>SUM(E3:E6)</f>
        <v>0</v>
      </c>
      <c r="F8" s="37"/>
    </row>
    <row r="9" ht="91" customHeight="1" spans="1:6">
      <c r="A9" s="42" t="s">
        <v>12</v>
      </c>
      <c r="B9" s="42"/>
      <c r="C9" s="42"/>
      <c r="D9" s="42"/>
      <c r="E9" s="42"/>
      <c r="F9" s="42"/>
    </row>
  </sheetData>
  <mergeCells count="3">
    <mergeCell ref="A1:F1"/>
    <mergeCell ref="A8:B8"/>
    <mergeCell ref="A9:F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15" sqref="G15"/>
    </sheetView>
  </sheetViews>
  <sheetFormatPr defaultColWidth="9" defaultRowHeight="13.5"/>
  <cols>
    <col min="1" max="1" width="5" customWidth="1"/>
    <col min="3" max="3" width="7.125" customWidth="1"/>
    <col min="4" max="4" width="6.875" customWidth="1"/>
    <col min="5" max="5" width="6.25" customWidth="1"/>
    <col min="6" max="6" width="8" customWidth="1"/>
    <col min="8" max="8" width="9.5" customWidth="1"/>
    <col min="9" max="9" width="8.25" customWidth="1"/>
    <col min="10" max="10" width="9.75" customWidth="1"/>
    <col min="11" max="11" width="8.375" customWidth="1"/>
  </cols>
  <sheetData>
    <row r="1" ht="19.5" spans="1:11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" customFormat="1" ht="27" spans="1:11">
      <c r="A2" s="4" t="s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5" t="s">
        <v>18</v>
      </c>
      <c r="G2" s="5" t="s">
        <v>19</v>
      </c>
      <c r="H2" s="5" t="s">
        <v>20</v>
      </c>
      <c r="I2" s="4" t="s">
        <v>21</v>
      </c>
      <c r="J2" s="4" t="s">
        <v>6</v>
      </c>
      <c r="K2" s="4" t="s">
        <v>22</v>
      </c>
    </row>
    <row r="3" ht="22" customHeight="1" spans="1:11">
      <c r="A3" s="6">
        <v>1</v>
      </c>
      <c r="B3" s="6" t="s">
        <v>23</v>
      </c>
      <c r="C3" s="6">
        <v>1500</v>
      </c>
      <c r="D3" s="6">
        <v>2100</v>
      </c>
      <c r="E3" s="6">
        <v>1</v>
      </c>
      <c r="F3" s="6">
        <f t="shared" ref="F3:F9" si="0">E3*D3*C3/1000000</f>
        <v>3.15</v>
      </c>
      <c r="G3" s="6" t="s">
        <v>24</v>
      </c>
      <c r="H3" s="6"/>
      <c r="I3" s="6"/>
      <c r="J3" s="6" t="s">
        <v>25</v>
      </c>
      <c r="K3" s="6" t="s">
        <v>26</v>
      </c>
    </row>
    <row r="4" ht="22" customHeight="1" spans="1:11">
      <c r="A4" s="6">
        <v>2</v>
      </c>
      <c r="B4" s="6" t="s">
        <v>27</v>
      </c>
      <c r="C4" s="6">
        <v>1500</v>
      </c>
      <c r="D4" s="6">
        <v>2700</v>
      </c>
      <c r="E4" s="6">
        <v>2</v>
      </c>
      <c r="F4" s="6">
        <f t="shared" si="0"/>
        <v>8.1</v>
      </c>
      <c r="G4" s="6" t="s">
        <v>24</v>
      </c>
      <c r="H4" s="6"/>
      <c r="I4" s="6"/>
      <c r="J4" s="6" t="s">
        <v>25</v>
      </c>
      <c r="K4" s="6"/>
    </row>
    <row r="5" ht="22" customHeight="1" spans="1:11">
      <c r="A5" s="6">
        <v>3</v>
      </c>
      <c r="B5" s="6" t="s">
        <v>23</v>
      </c>
      <c r="C5" s="6">
        <v>1500</v>
      </c>
      <c r="D5" s="6">
        <v>2100</v>
      </c>
      <c r="E5" s="6">
        <v>1</v>
      </c>
      <c r="F5" s="6">
        <f t="shared" si="0"/>
        <v>3.15</v>
      </c>
      <c r="G5" s="6" t="s">
        <v>24</v>
      </c>
      <c r="H5" s="6"/>
      <c r="I5" s="6"/>
      <c r="J5" s="6" t="s">
        <v>25</v>
      </c>
      <c r="K5" s="6" t="s">
        <v>28</v>
      </c>
    </row>
    <row r="6" ht="22" customHeight="1" spans="1:11">
      <c r="A6" s="6">
        <v>4</v>
      </c>
      <c r="B6" s="6" t="s">
        <v>27</v>
      </c>
      <c r="C6" s="6">
        <v>1500</v>
      </c>
      <c r="D6" s="6">
        <v>2700</v>
      </c>
      <c r="E6" s="6">
        <v>2</v>
      </c>
      <c r="F6" s="6">
        <f t="shared" si="0"/>
        <v>8.1</v>
      </c>
      <c r="G6" s="6" t="s">
        <v>24</v>
      </c>
      <c r="H6" s="6"/>
      <c r="I6" s="6"/>
      <c r="J6" s="6" t="s">
        <v>25</v>
      </c>
      <c r="K6" s="6"/>
    </row>
    <row r="7" ht="22" customHeight="1" spans="1:11">
      <c r="A7" s="6">
        <v>5</v>
      </c>
      <c r="B7" s="6" t="s">
        <v>23</v>
      </c>
      <c r="C7" s="6">
        <v>1500</v>
      </c>
      <c r="D7" s="6">
        <v>2100</v>
      </c>
      <c r="E7" s="6">
        <v>1</v>
      </c>
      <c r="F7" s="6">
        <f t="shared" si="0"/>
        <v>3.15</v>
      </c>
      <c r="G7" s="6" t="s">
        <v>24</v>
      </c>
      <c r="H7" s="6"/>
      <c r="I7" s="6"/>
      <c r="J7" s="6" t="s">
        <v>25</v>
      </c>
      <c r="K7" s="6" t="s">
        <v>29</v>
      </c>
    </row>
    <row r="8" ht="22" customHeight="1" spans="1:11">
      <c r="A8" s="6">
        <v>6</v>
      </c>
      <c r="B8" s="6" t="s">
        <v>27</v>
      </c>
      <c r="C8" s="6">
        <v>1500</v>
      </c>
      <c r="D8" s="6">
        <v>2700</v>
      </c>
      <c r="E8" s="6">
        <v>2</v>
      </c>
      <c r="F8" s="6">
        <f t="shared" si="0"/>
        <v>8.1</v>
      </c>
      <c r="G8" s="6" t="s">
        <v>24</v>
      </c>
      <c r="H8" s="6"/>
      <c r="I8" s="6"/>
      <c r="J8" s="6" t="s">
        <v>25</v>
      </c>
      <c r="K8" s="6"/>
    </row>
    <row r="9" ht="22" customHeight="1" spans="1:11">
      <c r="A9" s="6">
        <v>7</v>
      </c>
      <c r="B9" s="6" t="s">
        <v>30</v>
      </c>
      <c r="C9" s="6">
        <v>1500</v>
      </c>
      <c r="D9" s="6">
        <v>2100</v>
      </c>
      <c r="E9" s="6">
        <v>1</v>
      </c>
      <c r="F9" s="6">
        <f t="shared" si="0"/>
        <v>3.15</v>
      </c>
      <c r="G9" s="6" t="s">
        <v>24</v>
      </c>
      <c r="H9" s="6"/>
      <c r="I9" s="6"/>
      <c r="J9" s="6" t="s">
        <v>25</v>
      </c>
      <c r="K9" s="6" t="s">
        <v>31</v>
      </c>
    </row>
    <row r="10" ht="22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2" customHeight="1" spans="1:11">
      <c r="A11" s="6" t="s">
        <v>11</v>
      </c>
      <c r="B11" s="6"/>
      <c r="C11" s="6"/>
      <c r="D11" s="6"/>
      <c r="E11" s="6">
        <f>SUM(E3:E9)</f>
        <v>10</v>
      </c>
      <c r="F11" s="6">
        <f>SUM(F3:F9)</f>
        <v>36.9</v>
      </c>
      <c r="G11" s="6"/>
      <c r="H11" s="6"/>
      <c r="I11" s="6">
        <f>SUM(I3:I9)</f>
        <v>0</v>
      </c>
      <c r="J11" s="6"/>
      <c r="K11" s="6"/>
    </row>
    <row r="12" ht="58" customHeight="1" spans="1:11">
      <c r="A12" s="10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5">
    <mergeCell ref="A1:K1"/>
    <mergeCell ref="A12:K12"/>
    <mergeCell ref="K3:K4"/>
    <mergeCell ref="K5:K6"/>
    <mergeCell ref="K7:K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O30" sqref="O30"/>
    </sheetView>
  </sheetViews>
  <sheetFormatPr defaultColWidth="9" defaultRowHeight="13.5"/>
  <cols>
    <col min="1" max="1" width="3.625" customWidth="1"/>
    <col min="2" max="2" width="7.5" customWidth="1"/>
    <col min="3" max="3" width="6.625" customWidth="1"/>
    <col min="4" max="4" width="5.875" customWidth="1"/>
    <col min="5" max="5" width="6.75" customWidth="1"/>
    <col min="6" max="6" width="7.25" customWidth="1"/>
    <col min="7" max="7" width="6.625" customWidth="1"/>
    <col min="8" max="8" width="7.75" customWidth="1"/>
    <col min="9" max="9" width="8.125" customWidth="1"/>
    <col min="10" max="10" width="13.375" customWidth="1"/>
    <col min="11" max="11" width="4.75" style="1" customWidth="1"/>
    <col min="12" max="12" width="8" style="26" customWidth="1"/>
  </cols>
  <sheetData>
    <row r="1" ht="19" customHeight="1" spans="1:12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32"/>
      <c r="L1" s="27"/>
    </row>
    <row r="2" s="2" customFormat="1" ht="24" spans="1:12">
      <c r="A2" s="12" t="s">
        <v>1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33</v>
      </c>
      <c r="G2" s="12" t="s">
        <v>19</v>
      </c>
      <c r="H2" s="12" t="s">
        <v>34</v>
      </c>
      <c r="I2" s="12" t="s">
        <v>21</v>
      </c>
      <c r="J2" s="12" t="s">
        <v>35</v>
      </c>
      <c r="K2" s="12" t="s">
        <v>22</v>
      </c>
      <c r="L2" s="12" t="s">
        <v>6</v>
      </c>
    </row>
    <row r="3" s="25" customFormat="1" ht="12" spans="1:12">
      <c r="A3" s="28">
        <v>1</v>
      </c>
      <c r="B3" s="28" t="s">
        <v>36</v>
      </c>
      <c r="C3" s="28">
        <v>800</v>
      </c>
      <c r="D3" s="28">
        <v>2200</v>
      </c>
      <c r="E3" s="28">
        <v>19</v>
      </c>
      <c r="F3" s="28">
        <f t="shared" ref="F3:F55" si="0">E3*D3*C3/1000000</f>
        <v>33.44</v>
      </c>
      <c r="G3" s="28" t="s">
        <v>37</v>
      </c>
      <c r="H3" s="28"/>
      <c r="I3" s="33"/>
      <c r="J3" s="28" t="s">
        <v>38</v>
      </c>
      <c r="K3" s="14" t="s">
        <v>26</v>
      </c>
      <c r="L3" s="28" t="s">
        <v>39</v>
      </c>
    </row>
    <row r="4" s="25" customFormat="1" ht="12" spans="1:12">
      <c r="A4" s="28">
        <v>2</v>
      </c>
      <c r="B4" s="28" t="s">
        <v>36</v>
      </c>
      <c r="C4" s="28">
        <v>800</v>
      </c>
      <c r="D4" s="28">
        <v>2200</v>
      </c>
      <c r="E4" s="28">
        <v>19</v>
      </c>
      <c r="F4" s="28">
        <f t="shared" si="0"/>
        <v>33.44</v>
      </c>
      <c r="G4" s="28" t="s">
        <v>40</v>
      </c>
      <c r="H4" s="28"/>
      <c r="I4" s="33"/>
      <c r="J4" s="28" t="s">
        <v>38</v>
      </c>
      <c r="K4" s="15"/>
      <c r="L4" s="28" t="s">
        <v>39</v>
      </c>
    </row>
    <row r="5" s="25" customFormat="1" ht="12" spans="1:12">
      <c r="A5" s="28">
        <v>3</v>
      </c>
      <c r="B5" s="28" t="s">
        <v>41</v>
      </c>
      <c r="C5" s="28">
        <v>1500</v>
      </c>
      <c r="D5" s="28">
        <v>2100</v>
      </c>
      <c r="E5" s="28">
        <v>12</v>
      </c>
      <c r="F5" s="28">
        <f t="shared" si="0"/>
        <v>37.8</v>
      </c>
      <c r="G5" s="28" t="s">
        <v>24</v>
      </c>
      <c r="H5" s="28"/>
      <c r="I5" s="33"/>
      <c r="J5" s="28" t="s">
        <v>42</v>
      </c>
      <c r="K5" s="12"/>
      <c r="L5" s="28" t="s">
        <v>25</v>
      </c>
    </row>
    <row r="6" s="25" customFormat="1" ht="12" spans="1:12">
      <c r="A6" s="28">
        <v>4</v>
      </c>
      <c r="B6" s="28" t="s">
        <v>43</v>
      </c>
      <c r="C6" s="28">
        <v>1600</v>
      </c>
      <c r="D6" s="28">
        <v>2400</v>
      </c>
      <c r="E6" s="28">
        <v>2</v>
      </c>
      <c r="F6" s="28">
        <f t="shared" si="0"/>
        <v>7.68</v>
      </c>
      <c r="G6" s="28" t="s">
        <v>24</v>
      </c>
      <c r="H6" s="28"/>
      <c r="I6" s="33"/>
      <c r="J6" s="28" t="s">
        <v>38</v>
      </c>
      <c r="K6" s="12"/>
      <c r="L6" s="28" t="s">
        <v>25</v>
      </c>
    </row>
    <row r="7" s="25" customFormat="1" ht="12" spans="1:12">
      <c r="A7" s="28">
        <v>5</v>
      </c>
      <c r="B7" s="28" t="s">
        <v>44</v>
      </c>
      <c r="C7" s="28">
        <v>450</v>
      </c>
      <c r="D7" s="28">
        <v>2200</v>
      </c>
      <c r="E7" s="28">
        <v>2</v>
      </c>
      <c r="F7" s="28">
        <f t="shared" si="0"/>
        <v>1.98</v>
      </c>
      <c r="G7" s="28" t="s">
        <v>37</v>
      </c>
      <c r="H7" s="28"/>
      <c r="I7" s="33"/>
      <c r="J7" s="28" t="s">
        <v>38</v>
      </c>
      <c r="K7" s="15"/>
      <c r="L7" s="28" t="s">
        <v>39</v>
      </c>
    </row>
    <row r="8" s="25" customFormat="1" ht="12" spans="1:12">
      <c r="A8" s="28">
        <v>6</v>
      </c>
      <c r="B8" s="28" t="s">
        <v>44</v>
      </c>
      <c r="C8" s="28">
        <v>450</v>
      </c>
      <c r="D8" s="28">
        <v>2200</v>
      </c>
      <c r="E8" s="28">
        <v>1</v>
      </c>
      <c r="F8" s="28">
        <f t="shared" si="0"/>
        <v>0.99</v>
      </c>
      <c r="G8" s="28" t="s">
        <v>40</v>
      </c>
      <c r="H8" s="28"/>
      <c r="I8" s="33"/>
      <c r="J8" s="28" t="s">
        <v>38</v>
      </c>
      <c r="K8" s="15"/>
      <c r="L8" s="28" t="s">
        <v>39</v>
      </c>
    </row>
    <row r="9" s="25" customFormat="1" ht="12" spans="1:12">
      <c r="A9" s="28">
        <v>7</v>
      </c>
      <c r="B9" s="28" t="s">
        <v>43</v>
      </c>
      <c r="C9" s="28">
        <v>1600</v>
      </c>
      <c r="D9" s="28">
        <v>2400</v>
      </c>
      <c r="E9" s="28">
        <v>2</v>
      </c>
      <c r="F9" s="28">
        <f t="shared" si="0"/>
        <v>7.68</v>
      </c>
      <c r="G9" s="28" t="s">
        <v>24</v>
      </c>
      <c r="H9" s="28"/>
      <c r="I9" s="33"/>
      <c r="J9" s="28" t="s">
        <v>38</v>
      </c>
      <c r="K9" s="12"/>
      <c r="L9" s="28" t="s">
        <v>25</v>
      </c>
    </row>
    <row r="10" s="25" customFormat="1" ht="12" spans="1:12">
      <c r="A10" s="28">
        <v>8</v>
      </c>
      <c r="B10" s="28" t="s">
        <v>36</v>
      </c>
      <c r="C10" s="28">
        <v>800</v>
      </c>
      <c r="D10" s="28">
        <v>2000</v>
      </c>
      <c r="E10" s="28">
        <v>21</v>
      </c>
      <c r="F10" s="28">
        <f t="shared" si="0"/>
        <v>33.6</v>
      </c>
      <c r="G10" s="28" t="s">
        <v>40</v>
      </c>
      <c r="H10" s="28"/>
      <c r="I10" s="33"/>
      <c r="J10" s="28" t="s">
        <v>38</v>
      </c>
      <c r="K10" s="14" t="s">
        <v>28</v>
      </c>
      <c r="L10" s="28" t="s">
        <v>39</v>
      </c>
    </row>
    <row r="11" s="25" customFormat="1" ht="12" spans="1:12">
      <c r="A11" s="28">
        <v>9</v>
      </c>
      <c r="B11" s="28" t="s">
        <v>36</v>
      </c>
      <c r="C11" s="28">
        <v>800</v>
      </c>
      <c r="D11" s="28">
        <v>2000</v>
      </c>
      <c r="E11" s="28">
        <v>18</v>
      </c>
      <c r="F11" s="28">
        <f t="shared" si="0"/>
        <v>28.8</v>
      </c>
      <c r="G11" s="28" t="s">
        <v>37</v>
      </c>
      <c r="H11" s="28"/>
      <c r="I11" s="33"/>
      <c r="J11" s="28" t="s">
        <v>38</v>
      </c>
      <c r="K11" s="15"/>
      <c r="L11" s="28" t="s">
        <v>39</v>
      </c>
    </row>
    <row r="12" s="25" customFormat="1" ht="12" spans="1:12">
      <c r="A12" s="28">
        <v>10</v>
      </c>
      <c r="B12" s="28" t="s">
        <v>41</v>
      </c>
      <c r="C12" s="28">
        <v>1500</v>
      </c>
      <c r="D12" s="28">
        <v>2100</v>
      </c>
      <c r="E12" s="28">
        <v>8</v>
      </c>
      <c r="F12" s="28">
        <f t="shared" si="0"/>
        <v>25.2</v>
      </c>
      <c r="G12" s="28" t="s">
        <v>24</v>
      </c>
      <c r="H12" s="28"/>
      <c r="I12" s="33"/>
      <c r="J12" s="28" t="s">
        <v>42</v>
      </c>
      <c r="K12" s="12"/>
      <c r="L12" s="28" t="s">
        <v>25</v>
      </c>
    </row>
    <row r="13" s="25" customFormat="1" ht="12" spans="1:12">
      <c r="A13" s="28">
        <v>11</v>
      </c>
      <c r="B13" s="28" t="s">
        <v>45</v>
      </c>
      <c r="C13" s="28">
        <v>1500</v>
      </c>
      <c r="D13" s="28">
        <v>2400</v>
      </c>
      <c r="E13" s="28">
        <v>2</v>
      </c>
      <c r="F13" s="28">
        <f t="shared" si="0"/>
        <v>7.2</v>
      </c>
      <c r="G13" s="28" t="s">
        <v>46</v>
      </c>
      <c r="H13" s="28"/>
      <c r="I13" s="33"/>
      <c r="J13" s="28" t="s">
        <v>38</v>
      </c>
      <c r="K13" s="12"/>
      <c r="L13" s="28" t="s">
        <v>47</v>
      </c>
    </row>
    <row r="14" s="25" customFormat="1" ht="12" spans="1:12">
      <c r="A14" s="28">
        <v>12</v>
      </c>
      <c r="B14" s="28" t="s">
        <v>44</v>
      </c>
      <c r="C14" s="28">
        <v>450</v>
      </c>
      <c r="D14" s="28">
        <v>2000</v>
      </c>
      <c r="E14" s="28">
        <v>4</v>
      </c>
      <c r="F14" s="28">
        <f t="shared" si="0"/>
        <v>3.6</v>
      </c>
      <c r="G14" s="28" t="s">
        <v>37</v>
      </c>
      <c r="H14" s="28"/>
      <c r="I14" s="33"/>
      <c r="J14" s="28" t="s">
        <v>38</v>
      </c>
      <c r="K14" s="15"/>
      <c r="L14" s="28" t="s">
        <v>39</v>
      </c>
    </row>
    <row r="15" s="25" customFormat="1" ht="12" spans="1:12">
      <c r="A15" s="28">
        <v>13</v>
      </c>
      <c r="B15" s="28" t="s">
        <v>45</v>
      </c>
      <c r="C15" s="28">
        <v>1500</v>
      </c>
      <c r="D15" s="28">
        <v>2400</v>
      </c>
      <c r="E15" s="28">
        <v>2</v>
      </c>
      <c r="F15" s="28">
        <f t="shared" si="0"/>
        <v>7.2</v>
      </c>
      <c r="G15" s="28" t="s">
        <v>48</v>
      </c>
      <c r="H15" s="28"/>
      <c r="I15" s="33"/>
      <c r="J15" s="28" t="s">
        <v>38</v>
      </c>
      <c r="K15" s="12"/>
      <c r="L15" s="28" t="s">
        <v>47</v>
      </c>
    </row>
    <row r="16" s="25" customFormat="1" ht="12" spans="1:12">
      <c r="A16" s="28">
        <v>14</v>
      </c>
      <c r="B16" s="28" t="s">
        <v>36</v>
      </c>
      <c r="C16" s="28">
        <v>800</v>
      </c>
      <c r="D16" s="28">
        <v>2000</v>
      </c>
      <c r="E16" s="28">
        <v>18</v>
      </c>
      <c r="F16" s="28">
        <f t="shared" si="0"/>
        <v>28.8</v>
      </c>
      <c r="G16" s="28" t="s">
        <v>37</v>
      </c>
      <c r="H16" s="28"/>
      <c r="I16" s="33"/>
      <c r="J16" s="28" t="s">
        <v>38</v>
      </c>
      <c r="K16" s="14" t="s">
        <v>29</v>
      </c>
      <c r="L16" s="28" t="s">
        <v>39</v>
      </c>
    </row>
    <row r="17" s="25" customFormat="1" ht="12" spans="1:12">
      <c r="A17" s="28">
        <v>15</v>
      </c>
      <c r="B17" s="28" t="s">
        <v>36</v>
      </c>
      <c r="C17" s="28">
        <v>800</v>
      </c>
      <c r="D17" s="28">
        <v>2000</v>
      </c>
      <c r="E17" s="28">
        <v>21</v>
      </c>
      <c r="F17" s="28">
        <f t="shared" si="0"/>
        <v>33.6</v>
      </c>
      <c r="G17" s="28" t="s">
        <v>40</v>
      </c>
      <c r="H17" s="28"/>
      <c r="I17" s="33"/>
      <c r="J17" s="28" t="s">
        <v>38</v>
      </c>
      <c r="K17" s="15"/>
      <c r="L17" s="28" t="s">
        <v>39</v>
      </c>
    </row>
    <row r="18" s="25" customFormat="1" ht="12" spans="1:12">
      <c r="A18" s="28">
        <v>16</v>
      </c>
      <c r="B18" s="28" t="s">
        <v>41</v>
      </c>
      <c r="C18" s="28">
        <v>1500</v>
      </c>
      <c r="D18" s="28">
        <v>2100</v>
      </c>
      <c r="E18" s="28">
        <v>8</v>
      </c>
      <c r="F18" s="28">
        <f t="shared" si="0"/>
        <v>25.2</v>
      </c>
      <c r="G18" s="28" t="s">
        <v>24</v>
      </c>
      <c r="H18" s="28"/>
      <c r="I18" s="33"/>
      <c r="J18" s="28" t="s">
        <v>42</v>
      </c>
      <c r="K18" s="12"/>
      <c r="L18" s="28" t="s">
        <v>25</v>
      </c>
    </row>
    <row r="19" s="25" customFormat="1" ht="12" spans="1:12">
      <c r="A19" s="28">
        <v>17</v>
      </c>
      <c r="B19" s="28" t="s">
        <v>45</v>
      </c>
      <c r="C19" s="28">
        <v>1500</v>
      </c>
      <c r="D19" s="28">
        <v>2400</v>
      </c>
      <c r="E19" s="28">
        <v>2</v>
      </c>
      <c r="F19" s="28">
        <f t="shared" si="0"/>
        <v>7.2</v>
      </c>
      <c r="G19" s="28" t="s">
        <v>46</v>
      </c>
      <c r="H19" s="28"/>
      <c r="I19" s="33"/>
      <c r="J19" s="28" t="s">
        <v>38</v>
      </c>
      <c r="K19" s="12"/>
      <c r="L19" s="28" t="s">
        <v>47</v>
      </c>
    </row>
    <row r="20" s="25" customFormat="1" ht="12" spans="1:12">
      <c r="A20" s="28">
        <v>18</v>
      </c>
      <c r="B20" s="28" t="s">
        <v>44</v>
      </c>
      <c r="C20" s="28">
        <v>450</v>
      </c>
      <c r="D20" s="28">
        <v>2000</v>
      </c>
      <c r="E20" s="28">
        <v>4</v>
      </c>
      <c r="F20" s="28">
        <f t="shared" si="0"/>
        <v>3.6</v>
      </c>
      <c r="G20" s="28" t="s">
        <v>37</v>
      </c>
      <c r="H20" s="28"/>
      <c r="I20" s="33"/>
      <c r="J20" s="28" t="s">
        <v>38</v>
      </c>
      <c r="K20" s="15"/>
      <c r="L20" s="28" t="s">
        <v>39</v>
      </c>
    </row>
    <row r="21" s="25" customFormat="1" ht="12" spans="1:12">
      <c r="A21" s="28">
        <v>19</v>
      </c>
      <c r="B21" s="28" t="s">
        <v>45</v>
      </c>
      <c r="C21" s="28">
        <v>1500</v>
      </c>
      <c r="D21" s="28">
        <v>2400</v>
      </c>
      <c r="E21" s="28">
        <v>2</v>
      </c>
      <c r="F21" s="28">
        <f t="shared" si="0"/>
        <v>7.2</v>
      </c>
      <c r="G21" s="28" t="s">
        <v>48</v>
      </c>
      <c r="H21" s="28"/>
      <c r="I21" s="33"/>
      <c r="J21" s="28" t="s">
        <v>38</v>
      </c>
      <c r="K21" s="12"/>
      <c r="L21" s="28" t="s">
        <v>47</v>
      </c>
    </row>
    <row r="22" s="25" customFormat="1" ht="12" spans="1:12">
      <c r="A22" s="28">
        <v>20</v>
      </c>
      <c r="B22" s="28" t="s">
        <v>36</v>
      </c>
      <c r="C22" s="28">
        <v>800</v>
      </c>
      <c r="D22" s="28">
        <v>2000</v>
      </c>
      <c r="E22" s="28">
        <v>16</v>
      </c>
      <c r="F22" s="28">
        <f t="shared" si="0"/>
        <v>25.6</v>
      </c>
      <c r="G22" s="28" t="s">
        <v>37</v>
      </c>
      <c r="H22" s="28"/>
      <c r="I22" s="33"/>
      <c r="J22" s="28" t="s">
        <v>38</v>
      </c>
      <c r="K22" s="14" t="s">
        <v>49</v>
      </c>
      <c r="L22" s="28" t="s">
        <v>39</v>
      </c>
    </row>
    <row r="23" s="25" customFormat="1" ht="12" spans="1:12">
      <c r="A23" s="28">
        <v>21</v>
      </c>
      <c r="B23" s="28" t="s">
        <v>36</v>
      </c>
      <c r="C23" s="28">
        <v>800</v>
      </c>
      <c r="D23" s="28">
        <v>2000</v>
      </c>
      <c r="E23" s="28">
        <v>19</v>
      </c>
      <c r="F23" s="28">
        <f t="shared" si="0"/>
        <v>30.4</v>
      </c>
      <c r="G23" s="28" t="s">
        <v>40</v>
      </c>
      <c r="H23" s="28"/>
      <c r="I23" s="33"/>
      <c r="J23" s="28" t="s">
        <v>38</v>
      </c>
      <c r="K23" s="15"/>
      <c r="L23" s="28" t="s">
        <v>39</v>
      </c>
    </row>
    <row r="24" s="25" customFormat="1" ht="12" spans="1:12">
      <c r="A24" s="28">
        <v>22</v>
      </c>
      <c r="B24" s="28" t="s">
        <v>41</v>
      </c>
      <c r="C24" s="28">
        <v>1500</v>
      </c>
      <c r="D24" s="28">
        <v>2100</v>
      </c>
      <c r="E24" s="28">
        <v>8</v>
      </c>
      <c r="F24" s="28">
        <f t="shared" si="0"/>
        <v>25.2</v>
      </c>
      <c r="G24" s="28" t="s">
        <v>24</v>
      </c>
      <c r="H24" s="28"/>
      <c r="I24" s="33"/>
      <c r="J24" s="28" t="s">
        <v>42</v>
      </c>
      <c r="K24" s="12"/>
      <c r="L24" s="28" t="s">
        <v>25</v>
      </c>
    </row>
    <row r="25" s="25" customFormat="1" ht="12" spans="1:12">
      <c r="A25" s="28">
        <v>23</v>
      </c>
      <c r="B25" s="28" t="s">
        <v>45</v>
      </c>
      <c r="C25" s="28">
        <v>1500</v>
      </c>
      <c r="D25" s="28">
        <v>2400</v>
      </c>
      <c r="E25" s="28">
        <v>2</v>
      </c>
      <c r="F25" s="28">
        <f t="shared" si="0"/>
        <v>7.2</v>
      </c>
      <c r="G25" s="28" t="s">
        <v>46</v>
      </c>
      <c r="H25" s="28"/>
      <c r="I25" s="33"/>
      <c r="J25" s="28" t="s">
        <v>38</v>
      </c>
      <c r="K25" s="12"/>
      <c r="L25" s="28" t="s">
        <v>47</v>
      </c>
    </row>
    <row r="26" s="25" customFormat="1" ht="12" spans="1:12">
      <c r="A26" s="28">
        <v>24</v>
      </c>
      <c r="B26" s="28" t="s">
        <v>45</v>
      </c>
      <c r="C26" s="28">
        <v>1500</v>
      </c>
      <c r="D26" s="28">
        <v>2400</v>
      </c>
      <c r="E26" s="28">
        <v>2</v>
      </c>
      <c r="F26" s="28">
        <f t="shared" si="0"/>
        <v>7.2</v>
      </c>
      <c r="G26" s="28" t="s">
        <v>48</v>
      </c>
      <c r="H26" s="28"/>
      <c r="I26" s="33"/>
      <c r="J26" s="28" t="s">
        <v>38</v>
      </c>
      <c r="K26" s="12"/>
      <c r="L26" s="28" t="s">
        <v>47</v>
      </c>
    </row>
    <row r="27" s="25" customFormat="1" ht="12" spans="1:12">
      <c r="A27" s="28">
        <v>25</v>
      </c>
      <c r="B27" s="28" t="s">
        <v>44</v>
      </c>
      <c r="C27" s="28">
        <v>450</v>
      </c>
      <c r="D27" s="28">
        <v>2000</v>
      </c>
      <c r="E27" s="28">
        <v>4</v>
      </c>
      <c r="F27" s="28">
        <f t="shared" si="0"/>
        <v>3.6</v>
      </c>
      <c r="G27" s="28" t="s">
        <v>37</v>
      </c>
      <c r="H27" s="28"/>
      <c r="I27" s="33"/>
      <c r="J27" s="28" t="s">
        <v>38</v>
      </c>
      <c r="K27" s="16"/>
      <c r="L27" s="28" t="s">
        <v>39</v>
      </c>
    </row>
    <row r="28" s="25" customFormat="1" ht="12" spans="1:12">
      <c r="A28" s="28">
        <v>26</v>
      </c>
      <c r="B28" s="28" t="s">
        <v>36</v>
      </c>
      <c r="C28" s="28">
        <v>800</v>
      </c>
      <c r="D28" s="28">
        <v>2000</v>
      </c>
      <c r="E28" s="28">
        <v>32</v>
      </c>
      <c r="F28" s="28">
        <f t="shared" si="0"/>
        <v>51.2</v>
      </c>
      <c r="G28" s="28" t="s">
        <v>37</v>
      </c>
      <c r="H28" s="28"/>
      <c r="I28" s="33"/>
      <c r="J28" s="28" t="s">
        <v>38</v>
      </c>
      <c r="K28" s="14" t="s">
        <v>50</v>
      </c>
      <c r="L28" s="28" t="s">
        <v>39</v>
      </c>
    </row>
    <row r="29" s="25" customFormat="1" ht="12" spans="1:12">
      <c r="A29" s="28">
        <v>27</v>
      </c>
      <c r="B29" s="28" t="s">
        <v>36</v>
      </c>
      <c r="C29" s="28">
        <v>800</v>
      </c>
      <c r="D29" s="28">
        <v>2000</v>
      </c>
      <c r="E29" s="28">
        <v>38</v>
      </c>
      <c r="F29" s="28">
        <f t="shared" si="0"/>
        <v>60.8</v>
      </c>
      <c r="G29" s="28" t="s">
        <v>40</v>
      </c>
      <c r="H29" s="28"/>
      <c r="I29" s="33"/>
      <c r="J29" s="28" t="s">
        <v>38</v>
      </c>
      <c r="K29" s="15"/>
      <c r="L29" s="28" t="s">
        <v>39</v>
      </c>
    </row>
    <row r="30" s="25" customFormat="1" ht="12" spans="1:12">
      <c r="A30" s="28">
        <v>28</v>
      </c>
      <c r="B30" s="28" t="s">
        <v>45</v>
      </c>
      <c r="C30" s="28">
        <v>1500</v>
      </c>
      <c r="D30" s="28">
        <v>2400</v>
      </c>
      <c r="E30" s="28">
        <v>4</v>
      </c>
      <c r="F30" s="28">
        <f t="shared" si="0"/>
        <v>14.4</v>
      </c>
      <c r="G30" s="28" t="s">
        <v>46</v>
      </c>
      <c r="H30" s="28"/>
      <c r="I30" s="33"/>
      <c r="J30" s="28" t="s">
        <v>38</v>
      </c>
      <c r="K30" s="12"/>
      <c r="L30" s="28" t="s">
        <v>47</v>
      </c>
    </row>
    <row r="31" s="25" customFormat="1" ht="12" spans="1:12">
      <c r="A31" s="28">
        <v>29</v>
      </c>
      <c r="B31" s="28" t="s">
        <v>41</v>
      </c>
      <c r="C31" s="28">
        <v>1500</v>
      </c>
      <c r="D31" s="28">
        <v>2100</v>
      </c>
      <c r="E31" s="28">
        <v>16</v>
      </c>
      <c r="F31" s="28">
        <f t="shared" si="0"/>
        <v>50.4</v>
      </c>
      <c r="G31" s="28" t="s">
        <v>24</v>
      </c>
      <c r="H31" s="28"/>
      <c r="I31" s="33"/>
      <c r="J31" s="28" t="s">
        <v>42</v>
      </c>
      <c r="K31" s="12"/>
      <c r="L31" s="28" t="s">
        <v>25</v>
      </c>
    </row>
    <row r="32" s="25" customFormat="1" ht="12" spans="1:12">
      <c r="A32" s="28">
        <v>30</v>
      </c>
      <c r="B32" s="28" t="s">
        <v>45</v>
      </c>
      <c r="C32" s="28">
        <v>1500</v>
      </c>
      <c r="D32" s="28">
        <v>2400</v>
      </c>
      <c r="E32" s="28">
        <v>4</v>
      </c>
      <c r="F32" s="28">
        <f t="shared" si="0"/>
        <v>14.4</v>
      </c>
      <c r="G32" s="28" t="s">
        <v>48</v>
      </c>
      <c r="H32" s="28"/>
      <c r="I32" s="33"/>
      <c r="J32" s="28" t="s">
        <v>38</v>
      </c>
      <c r="K32" s="12"/>
      <c r="L32" s="28" t="s">
        <v>47</v>
      </c>
    </row>
    <row r="33" s="25" customFormat="1" ht="12" spans="1:12">
      <c r="A33" s="28">
        <v>31</v>
      </c>
      <c r="B33" s="28" t="s">
        <v>44</v>
      </c>
      <c r="C33" s="28">
        <v>450</v>
      </c>
      <c r="D33" s="28">
        <v>2000</v>
      </c>
      <c r="E33" s="28">
        <v>8</v>
      </c>
      <c r="F33" s="28">
        <f t="shared" si="0"/>
        <v>7.2</v>
      </c>
      <c r="G33" s="28" t="s">
        <v>37</v>
      </c>
      <c r="H33" s="28"/>
      <c r="I33" s="33"/>
      <c r="J33" s="28" t="s">
        <v>38</v>
      </c>
      <c r="K33" s="16"/>
      <c r="L33" s="28" t="s">
        <v>39</v>
      </c>
    </row>
    <row r="34" s="25" customFormat="1" ht="12" spans="1:12">
      <c r="A34" s="28">
        <v>32</v>
      </c>
      <c r="B34" s="28" t="s">
        <v>36</v>
      </c>
      <c r="C34" s="28">
        <v>800</v>
      </c>
      <c r="D34" s="28">
        <v>2000</v>
      </c>
      <c r="E34" s="28">
        <v>21</v>
      </c>
      <c r="F34" s="28">
        <f t="shared" si="0"/>
        <v>33.6</v>
      </c>
      <c r="G34" s="28" t="s">
        <v>40</v>
      </c>
      <c r="H34" s="28"/>
      <c r="I34" s="33"/>
      <c r="J34" s="28" t="s">
        <v>38</v>
      </c>
      <c r="K34" s="14" t="s">
        <v>51</v>
      </c>
      <c r="L34" s="28" t="s">
        <v>39</v>
      </c>
    </row>
    <row r="35" s="25" customFormat="1" ht="12" spans="1:12">
      <c r="A35" s="28">
        <v>33</v>
      </c>
      <c r="B35" s="28" t="s">
        <v>36</v>
      </c>
      <c r="C35" s="28">
        <v>800</v>
      </c>
      <c r="D35" s="28">
        <v>2000</v>
      </c>
      <c r="E35" s="28">
        <v>18</v>
      </c>
      <c r="F35" s="28">
        <f t="shared" si="0"/>
        <v>28.8</v>
      </c>
      <c r="G35" s="28" t="s">
        <v>37</v>
      </c>
      <c r="H35" s="28"/>
      <c r="I35" s="33"/>
      <c r="J35" s="28" t="s">
        <v>38</v>
      </c>
      <c r="K35" s="15"/>
      <c r="L35" s="28" t="s">
        <v>39</v>
      </c>
    </row>
    <row r="36" s="25" customFormat="1" ht="12" spans="1:12">
      <c r="A36" s="28">
        <v>34</v>
      </c>
      <c r="B36" s="28" t="s">
        <v>45</v>
      </c>
      <c r="C36" s="28">
        <v>1500</v>
      </c>
      <c r="D36" s="28">
        <v>2400</v>
      </c>
      <c r="E36" s="28">
        <v>2</v>
      </c>
      <c r="F36" s="28">
        <f t="shared" si="0"/>
        <v>7.2</v>
      </c>
      <c r="G36" s="28" t="s">
        <v>46</v>
      </c>
      <c r="H36" s="28"/>
      <c r="I36" s="33"/>
      <c r="J36" s="28" t="s">
        <v>38</v>
      </c>
      <c r="K36" s="12"/>
      <c r="L36" s="28" t="s">
        <v>47</v>
      </c>
    </row>
    <row r="37" s="25" customFormat="1" ht="12" spans="1:12">
      <c r="A37" s="28">
        <v>35</v>
      </c>
      <c r="B37" s="28" t="s">
        <v>41</v>
      </c>
      <c r="C37" s="28">
        <v>1500</v>
      </c>
      <c r="D37" s="28">
        <v>2100</v>
      </c>
      <c r="E37" s="28">
        <v>8</v>
      </c>
      <c r="F37" s="28">
        <f t="shared" si="0"/>
        <v>25.2</v>
      </c>
      <c r="G37" s="28" t="s">
        <v>24</v>
      </c>
      <c r="H37" s="28"/>
      <c r="I37" s="33"/>
      <c r="J37" s="28" t="s">
        <v>42</v>
      </c>
      <c r="K37" s="12"/>
      <c r="L37" s="28" t="s">
        <v>25</v>
      </c>
    </row>
    <row r="38" s="25" customFormat="1" ht="12" spans="1:12">
      <c r="A38" s="28">
        <v>36</v>
      </c>
      <c r="B38" s="28" t="s">
        <v>44</v>
      </c>
      <c r="C38" s="28">
        <v>450</v>
      </c>
      <c r="D38" s="28">
        <v>2000</v>
      </c>
      <c r="E38" s="28">
        <v>4</v>
      </c>
      <c r="F38" s="28">
        <f t="shared" si="0"/>
        <v>3.6</v>
      </c>
      <c r="G38" s="28" t="s">
        <v>37</v>
      </c>
      <c r="H38" s="28"/>
      <c r="I38" s="33"/>
      <c r="J38" s="28" t="s">
        <v>38</v>
      </c>
      <c r="K38" s="15"/>
      <c r="L38" s="28" t="s">
        <v>39</v>
      </c>
    </row>
    <row r="39" s="25" customFormat="1" ht="12" spans="1:12">
      <c r="A39" s="28">
        <v>37</v>
      </c>
      <c r="B39" s="28" t="s">
        <v>45</v>
      </c>
      <c r="C39" s="28">
        <v>1500</v>
      </c>
      <c r="D39" s="28">
        <v>2400</v>
      </c>
      <c r="E39" s="28">
        <v>2</v>
      </c>
      <c r="F39" s="28">
        <f t="shared" si="0"/>
        <v>7.2</v>
      </c>
      <c r="G39" s="28" t="s">
        <v>48</v>
      </c>
      <c r="H39" s="28"/>
      <c r="I39" s="33"/>
      <c r="J39" s="28" t="s">
        <v>38</v>
      </c>
      <c r="K39" s="12"/>
      <c r="L39" s="28" t="s">
        <v>47</v>
      </c>
    </row>
    <row r="40" s="25" customFormat="1" ht="12" spans="1:12">
      <c r="A40" s="28">
        <v>38</v>
      </c>
      <c r="B40" s="28" t="s">
        <v>36</v>
      </c>
      <c r="C40" s="28">
        <v>800</v>
      </c>
      <c r="D40" s="28">
        <v>2000</v>
      </c>
      <c r="E40" s="28">
        <v>18</v>
      </c>
      <c r="F40" s="28">
        <f t="shared" si="0"/>
        <v>28.8</v>
      </c>
      <c r="G40" s="28" t="s">
        <v>37</v>
      </c>
      <c r="H40" s="28"/>
      <c r="I40" s="33"/>
      <c r="J40" s="28" t="s">
        <v>38</v>
      </c>
      <c r="K40" s="14" t="s">
        <v>52</v>
      </c>
      <c r="L40" s="28" t="s">
        <v>39</v>
      </c>
    </row>
    <row r="41" s="25" customFormat="1" ht="12" spans="1:12">
      <c r="A41" s="28">
        <v>39</v>
      </c>
      <c r="B41" s="28" t="s">
        <v>36</v>
      </c>
      <c r="C41" s="28">
        <v>800</v>
      </c>
      <c r="D41" s="28">
        <v>2000</v>
      </c>
      <c r="E41" s="28">
        <v>21</v>
      </c>
      <c r="F41" s="28">
        <f t="shared" si="0"/>
        <v>33.6</v>
      </c>
      <c r="G41" s="28" t="s">
        <v>40</v>
      </c>
      <c r="H41" s="28"/>
      <c r="I41" s="33"/>
      <c r="J41" s="28" t="s">
        <v>38</v>
      </c>
      <c r="K41" s="15"/>
      <c r="L41" s="28" t="s">
        <v>39</v>
      </c>
    </row>
    <row r="42" s="25" customFormat="1" ht="12" spans="1:12">
      <c r="A42" s="28">
        <v>40</v>
      </c>
      <c r="B42" s="28" t="s">
        <v>41</v>
      </c>
      <c r="C42" s="28">
        <v>1500</v>
      </c>
      <c r="D42" s="28">
        <v>2100</v>
      </c>
      <c r="E42" s="28">
        <v>8</v>
      </c>
      <c r="F42" s="28">
        <f t="shared" si="0"/>
        <v>25.2</v>
      </c>
      <c r="G42" s="28" t="s">
        <v>24</v>
      </c>
      <c r="H42" s="28"/>
      <c r="I42" s="33"/>
      <c r="J42" s="28" t="s">
        <v>42</v>
      </c>
      <c r="K42" s="12"/>
      <c r="L42" s="28" t="s">
        <v>25</v>
      </c>
    </row>
    <row r="43" s="25" customFormat="1" ht="12" spans="1:12">
      <c r="A43" s="28">
        <v>41</v>
      </c>
      <c r="B43" s="28" t="s">
        <v>45</v>
      </c>
      <c r="C43" s="28">
        <v>1500</v>
      </c>
      <c r="D43" s="28">
        <v>2400</v>
      </c>
      <c r="E43" s="28">
        <v>2</v>
      </c>
      <c r="F43" s="28">
        <f t="shared" si="0"/>
        <v>7.2</v>
      </c>
      <c r="G43" s="28" t="s">
        <v>46</v>
      </c>
      <c r="H43" s="28"/>
      <c r="I43" s="33"/>
      <c r="J43" s="28" t="s">
        <v>38</v>
      </c>
      <c r="K43" s="12"/>
      <c r="L43" s="28" t="s">
        <v>47</v>
      </c>
    </row>
    <row r="44" s="25" customFormat="1" ht="12" spans="1:12">
      <c r="A44" s="28">
        <v>42</v>
      </c>
      <c r="B44" s="28" t="s">
        <v>44</v>
      </c>
      <c r="C44" s="28">
        <v>450</v>
      </c>
      <c r="D44" s="28">
        <v>2000</v>
      </c>
      <c r="E44" s="28">
        <v>4</v>
      </c>
      <c r="F44" s="28">
        <f t="shared" si="0"/>
        <v>3.6</v>
      </c>
      <c r="G44" s="28" t="s">
        <v>37</v>
      </c>
      <c r="H44" s="28"/>
      <c r="I44" s="33"/>
      <c r="J44" s="28" t="s">
        <v>38</v>
      </c>
      <c r="K44" s="15"/>
      <c r="L44" s="28" t="s">
        <v>39</v>
      </c>
    </row>
    <row r="45" s="25" customFormat="1" ht="12" spans="1:12">
      <c r="A45" s="28">
        <v>43</v>
      </c>
      <c r="B45" s="28" t="s">
        <v>45</v>
      </c>
      <c r="C45" s="28">
        <v>1500</v>
      </c>
      <c r="D45" s="28">
        <v>2400</v>
      </c>
      <c r="E45" s="28">
        <v>2</v>
      </c>
      <c r="F45" s="28">
        <f t="shared" si="0"/>
        <v>7.2</v>
      </c>
      <c r="G45" s="28" t="s">
        <v>48</v>
      </c>
      <c r="H45" s="28"/>
      <c r="I45" s="33"/>
      <c r="J45" s="28" t="s">
        <v>38</v>
      </c>
      <c r="K45" s="12"/>
      <c r="L45" s="28" t="s">
        <v>47</v>
      </c>
    </row>
    <row r="46" s="25" customFormat="1" ht="12" spans="1:12">
      <c r="A46" s="28">
        <v>44</v>
      </c>
      <c r="B46" s="28" t="s">
        <v>36</v>
      </c>
      <c r="C46" s="28">
        <v>800</v>
      </c>
      <c r="D46" s="28">
        <v>2000</v>
      </c>
      <c r="E46" s="28">
        <v>19</v>
      </c>
      <c r="F46" s="28">
        <f t="shared" si="0"/>
        <v>30.4</v>
      </c>
      <c r="G46" s="28" t="s">
        <v>40</v>
      </c>
      <c r="H46" s="28"/>
      <c r="I46" s="33"/>
      <c r="J46" s="28" t="s">
        <v>38</v>
      </c>
      <c r="K46" s="14" t="s">
        <v>53</v>
      </c>
      <c r="L46" s="28" t="s">
        <v>39</v>
      </c>
    </row>
    <row r="47" s="25" customFormat="1" ht="12" spans="1:12">
      <c r="A47" s="28">
        <v>45</v>
      </c>
      <c r="B47" s="28" t="s">
        <v>36</v>
      </c>
      <c r="C47" s="28">
        <v>800</v>
      </c>
      <c r="D47" s="28">
        <v>2000</v>
      </c>
      <c r="E47" s="28">
        <v>16</v>
      </c>
      <c r="F47" s="28">
        <f t="shared" si="0"/>
        <v>25.6</v>
      </c>
      <c r="G47" s="28" t="s">
        <v>37</v>
      </c>
      <c r="H47" s="28"/>
      <c r="I47" s="33"/>
      <c r="J47" s="28" t="s">
        <v>38</v>
      </c>
      <c r="K47" s="15"/>
      <c r="L47" s="28" t="s">
        <v>39</v>
      </c>
    </row>
    <row r="48" s="25" customFormat="1" ht="12" spans="1:12">
      <c r="A48" s="28">
        <v>46</v>
      </c>
      <c r="B48" s="28" t="s">
        <v>41</v>
      </c>
      <c r="C48" s="28">
        <v>1500</v>
      </c>
      <c r="D48" s="28">
        <v>2100</v>
      </c>
      <c r="E48" s="28">
        <v>8</v>
      </c>
      <c r="F48" s="28">
        <f t="shared" si="0"/>
        <v>25.2</v>
      </c>
      <c r="G48" s="28" t="s">
        <v>24</v>
      </c>
      <c r="H48" s="28"/>
      <c r="I48" s="33"/>
      <c r="J48" s="28" t="s">
        <v>42</v>
      </c>
      <c r="K48" s="12"/>
      <c r="L48" s="28" t="s">
        <v>25</v>
      </c>
    </row>
    <row r="49" s="25" customFormat="1" ht="12" spans="1:12">
      <c r="A49" s="28">
        <v>47</v>
      </c>
      <c r="B49" s="28" t="s">
        <v>45</v>
      </c>
      <c r="C49" s="28">
        <v>1500</v>
      </c>
      <c r="D49" s="28">
        <v>2400</v>
      </c>
      <c r="E49" s="28">
        <v>2</v>
      </c>
      <c r="F49" s="28">
        <f t="shared" si="0"/>
        <v>7.2</v>
      </c>
      <c r="G49" s="28" t="s">
        <v>46</v>
      </c>
      <c r="H49" s="28"/>
      <c r="I49" s="33"/>
      <c r="J49" s="28" t="s">
        <v>38</v>
      </c>
      <c r="K49" s="12"/>
      <c r="L49" s="28" t="s">
        <v>47</v>
      </c>
    </row>
    <row r="50" s="25" customFormat="1" ht="12" spans="1:12">
      <c r="A50" s="28">
        <v>48</v>
      </c>
      <c r="B50" s="28" t="s">
        <v>45</v>
      </c>
      <c r="C50" s="28">
        <v>1500</v>
      </c>
      <c r="D50" s="28">
        <v>2400</v>
      </c>
      <c r="E50" s="28">
        <v>2</v>
      </c>
      <c r="F50" s="28">
        <f t="shared" si="0"/>
        <v>7.2</v>
      </c>
      <c r="G50" s="28" t="s">
        <v>48</v>
      </c>
      <c r="H50" s="28"/>
      <c r="I50" s="33"/>
      <c r="J50" s="28" t="s">
        <v>38</v>
      </c>
      <c r="K50" s="12"/>
      <c r="L50" s="28" t="s">
        <v>47</v>
      </c>
    </row>
    <row r="51" s="25" customFormat="1" ht="12" spans="1:12">
      <c r="A51" s="28">
        <v>49</v>
      </c>
      <c r="B51" s="28" t="s">
        <v>44</v>
      </c>
      <c r="C51" s="28">
        <v>450</v>
      </c>
      <c r="D51" s="28">
        <v>2000</v>
      </c>
      <c r="E51" s="28">
        <v>4</v>
      </c>
      <c r="F51" s="28">
        <f t="shared" si="0"/>
        <v>3.6</v>
      </c>
      <c r="G51" s="28" t="s">
        <v>37</v>
      </c>
      <c r="H51" s="28"/>
      <c r="I51" s="33"/>
      <c r="J51" s="28" t="s">
        <v>38</v>
      </c>
      <c r="K51" s="16"/>
      <c r="L51" s="28" t="s">
        <v>39</v>
      </c>
    </row>
    <row r="52" s="25" customFormat="1" ht="12" spans="1:12">
      <c r="A52" s="28">
        <v>50</v>
      </c>
      <c r="B52" s="28" t="s">
        <v>41</v>
      </c>
      <c r="C52" s="28">
        <v>1500</v>
      </c>
      <c r="D52" s="28">
        <v>2100</v>
      </c>
      <c r="E52" s="28">
        <v>4</v>
      </c>
      <c r="F52" s="28">
        <f t="shared" si="0"/>
        <v>12.6</v>
      </c>
      <c r="G52" s="28" t="s">
        <v>24</v>
      </c>
      <c r="H52" s="28"/>
      <c r="I52" s="33"/>
      <c r="J52" s="28" t="s">
        <v>42</v>
      </c>
      <c r="K52" s="12" t="s">
        <v>31</v>
      </c>
      <c r="L52" s="28" t="s">
        <v>25</v>
      </c>
    </row>
    <row r="53" s="25" customFormat="1" ht="12" spans="1:12">
      <c r="A53" s="28">
        <v>51</v>
      </c>
      <c r="B53" s="28" t="s">
        <v>54</v>
      </c>
      <c r="C53" s="28">
        <v>1200</v>
      </c>
      <c r="D53" s="28">
        <v>2100</v>
      </c>
      <c r="E53" s="28">
        <v>6</v>
      </c>
      <c r="F53" s="28">
        <f t="shared" si="0"/>
        <v>15.12</v>
      </c>
      <c r="G53" s="28" t="s">
        <v>24</v>
      </c>
      <c r="H53" s="28"/>
      <c r="I53" s="33"/>
      <c r="J53" s="28" t="s">
        <v>38</v>
      </c>
      <c r="K53" s="12"/>
      <c r="L53" s="28" t="s">
        <v>25</v>
      </c>
    </row>
    <row r="54" s="25" customFormat="1" ht="12" spans="1:12">
      <c r="A54" s="28">
        <v>52</v>
      </c>
      <c r="B54" s="28" t="s">
        <v>45</v>
      </c>
      <c r="C54" s="28">
        <v>1500</v>
      </c>
      <c r="D54" s="28">
        <v>2400</v>
      </c>
      <c r="E54" s="28">
        <v>1</v>
      </c>
      <c r="F54" s="28">
        <f t="shared" si="0"/>
        <v>3.6</v>
      </c>
      <c r="G54" s="28" t="s">
        <v>46</v>
      </c>
      <c r="H54" s="28"/>
      <c r="I54" s="33"/>
      <c r="J54" s="28" t="s">
        <v>38</v>
      </c>
      <c r="K54" s="12"/>
      <c r="L54" s="28" t="s">
        <v>47</v>
      </c>
    </row>
    <row r="55" s="25" customFormat="1" ht="12" spans="1:12">
      <c r="A55" s="28">
        <v>53</v>
      </c>
      <c r="B55" s="28" t="s">
        <v>45</v>
      </c>
      <c r="C55" s="28">
        <v>1500</v>
      </c>
      <c r="D55" s="28">
        <v>2400</v>
      </c>
      <c r="E55" s="28">
        <v>1</v>
      </c>
      <c r="F55" s="28">
        <f t="shared" si="0"/>
        <v>3.6</v>
      </c>
      <c r="G55" s="28" t="s">
        <v>48</v>
      </c>
      <c r="H55" s="28"/>
      <c r="I55" s="33"/>
      <c r="J55" s="28" t="s">
        <v>38</v>
      </c>
      <c r="K55" s="12"/>
      <c r="L55" s="28" t="s">
        <v>47</v>
      </c>
    </row>
    <row r="56" s="25" customFormat="1" ht="12" spans="1:12">
      <c r="A56" s="29" t="s">
        <v>11</v>
      </c>
      <c r="B56" s="30"/>
      <c r="C56" s="30"/>
      <c r="D56" s="31"/>
      <c r="E56" s="28">
        <f>SUM(E3:E55)</f>
        <v>493</v>
      </c>
      <c r="F56" s="28">
        <f>SUM(F3:F55)</f>
        <v>977.13</v>
      </c>
      <c r="G56" s="28"/>
      <c r="H56" s="28"/>
      <c r="I56" s="33">
        <f>SUM(I3:I55)</f>
        <v>0</v>
      </c>
      <c r="J56" s="28"/>
      <c r="K56" s="12"/>
      <c r="L56" s="28"/>
    </row>
    <row r="57" s="25" customFormat="1" ht="53" customHeight="1" spans="1:12">
      <c r="A57" s="10" t="s">
        <v>12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="25" customFormat="1" ht="12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="25" customFormat="1" ht="12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mergeCells count="12">
    <mergeCell ref="A1:L1"/>
    <mergeCell ref="A56:D56"/>
    <mergeCell ref="A57:L57"/>
    <mergeCell ref="K3:K9"/>
    <mergeCell ref="K10:K15"/>
    <mergeCell ref="K16:K21"/>
    <mergeCell ref="K22:K27"/>
    <mergeCell ref="K28:K33"/>
    <mergeCell ref="K34:K39"/>
    <mergeCell ref="K40:K45"/>
    <mergeCell ref="K46:K51"/>
    <mergeCell ref="K52:K5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I10" sqref="I10"/>
    </sheetView>
  </sheetViews>
  <sheetFormatPr defaultColWidth="9" defaultRowHeight="13.5"/>
  <cols>
    <col min="1" max="1" width="4.125" customWidth="1"/>
    <col min="2" max="2" width="12" customWidth="1"/>
    <col min="3" max="3" width="7" customWidth="1"/>
    <col min="4" max="4" width="7.375" customWidth="1"/>
    <col min="5" max="5" width="6.25" customWidth="1"/>
    <col min="6" max="6" width="7.875" customWidth="1"/>
    <col min="7" max="7" width="8.5" customWidth="1"/>
    <col min="8" max="8" width="8.25" customWidth="1"/>
    <col min="9" max="9" width="8.625" style="17" customWidth="1"/>
    <col min="10" max="10" width="9.125" customWidth="1"/>
    <col min="11" max="11" width="5.625" customWidth="1"/>
  </cols>
  <sheetData>
    <row r="1" ht="31" customHeight="1" spans="1:11">
      <c r="A1" s="18" t="s">
        <v>55</v>
      </c>
      <c r="B1" s="18"/>
      <c r="C1" s="18"/>
      <c r="D1" s="18"/>
      <c r="E1" s="18"/>
      <c r="F1" s="18"/>
      <c r="G1" s="18"/>
      <c r="H1" s="18"/>
      <c r="I1" s="19"/>
      <c r="J1" s="18"/>
      <c r="K1" s="18"/>
    </row>
    <row r="2" s="1" customFormat="1" ht="34" customHeight="1" spans="1:11">
      <c r="A2" s="4" t="s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5" t="s">
        <v>18</v>
      </c>
      <c r="G2" s="5" t="s">
        <v>19</v>
      </c>
      <c r="H2" s="5" t="s">
        <v>20</v>
      </c>
      <c r="I2" s="20" t="s">
        <v>21</v>
      </c>
      <c r="J2" s="4" t="s">
        <v>35</v>
      </c>
      <c r="K2" s="4" t="s">
        <v>22</v>
      </c>
    </row>
    <row r="3" ht="30" customHeight="1" spans="1:11">
      <c r="A3" s="6">
        <v>1</v>
      </c>
      <c r="B3" s="6" t="s">
        <v>56</v>
      </c>
      <c r="C3" s="6">
        <v>1200</v>
      </c>
      <c r="D3" s="6">
        <v>2100</v>
      </c>
      <c r="E3" s="6">
        <v>3</v>
      </c>
      <c r="F3" s="6">
        <f t="shared" ref="F3:F13" si="0">E3*D3*C3/1000000</f>
        <v>7.56</v>
      </c>
      <c r="G3" s="6" t="s">
        <v>24</v>
      </c>
      <c r="H3" s="6"/>
      <c r="I3" s="13"/>
      <c r="J3" s="6" t="s">
        <v>25</v>
      </c>
      <c r="K3" s="21" t="s">
        <v>26</v>
      </c>
    </row>
    <row r="4" ht="30" customHeight="1" spans="1:11">
      <c r="A4" s="6">
        <v>2</v>
      </c>
      <c r="B4" s="6" t="s">
        <v>57</v>
      </c>
      <c r="C4" s="6">
        <v>2100</v>
      </c>
      <c r="D4" s="6">
        <v>2400</v>
      </c>
      <c r="E4" s="6">
        <v>2</v>
      </c>
      <c r="F4" s="6">
        <f t="shared" si="0"/>
        <v>10.08</v>
      </c>
      <c r="G4" s="6" t="s">
        <v>24</v>
      </c>
      <c r="H4" s="6"/>
      <c r="I4" s="13"/>
      <c r="J4" s="6" t="s">
        <v>25</v>
      </c>
      <c r="K4" s="22"/>
    </row>
    <row r="5" ht="30" customHeight="1" spans="1:11">
      <c r="A5" s="6">
        <v>3</v>
      </c>
      <c r="B5" s="6" t="s">
        <v>57</v>
      </c>
      <c r="C5" s="6">
        <v>2100</v>
      </c>
      <c r="D5" s="6">
        <v>2400</v>
      </c>
      <c r="E5" s="6">
        <v>4</v>
      </c>
      <c r="F5" s="6">
        <f t="shared" si="0"/>
        <v>20.16</v>
      </c>
      <c r="G5" s="6" t="s">
        <v>24</v>
      </c>
      <c r="H5" s="6"/>
      <c r="I5" s="13"/>
      <c r="J5" s="6" t="s">
        <v>25</v>
      </c>
      <c r="K5" s="21" t="s">
        <v>28</v>
      </c>
    </row>
    <row r="6" ht="30" customHeight="1" spans="1:11">
      <c r="A6" s="6">
        <v>4</v>
      </c>
      <c r="B6" s="6" t="s">
        <v>56</v>
      </c>
      <c r="C6" s="6">
        <v>1200</v>
      </c>
      <c r="D6" s="6">
        <v>2100</v>
      </c>
      <c r="E6" s="6">
        <v>3</v>
      </c>
      <c r="F6" s="6">
        <f t="shared" si="0"/>
        <v>7.56</v>
      </c>
      <c r="G6" s="6" t="s">
        <v>24</v>
      </c>
      <c r="H6" s="6"/>
      <c r="I6" s="13"/>
      <c r="J6" s="6" t="s">
        <v>25</v>
      </c>
      <c r="K6" s="23"/>
    </row>
    <row r="7" ht="30" customHeight="1" spans="1:11">
      <c r="A7" s="6">
        <v>5</v>
      </c>
      <c r="B7" s="6" t="s">
        <v>58</v>
      </c>
      <c r="C7" s="6">
        <v>1500</v>
      </c>
      <c r="D7" s="6">
        <v>2400</v>
      </c>
      <c r="E7" s="6">
        <v>4</v>
      </c>
      <c r="F7" s="6">
        <f t="shared" si="0"/>
        <v>14.4</v>
      </c>
      <c r="G7" s="6" t="s">
        <v>24</v>
      </c>
      <c r="H7" s="6"/>
      <c r="I7" s="13"/>
      <c r="J7" s="6" t="s">
        <v>25</v>
      </c>
      <c r="K7" s="22"/>
    </row>
    <row r="8" ht="30" customHeight="1" spans="1:11">
      <c r="A8" s="6">
        <v>6</v>
      </c>
      <c r="B8" s="6" t="s">
        <v>57</v>
      </c>
      <c r="C8" s="6">
        <v>2100</v>
      </c>
      <c r="D8" s="6">
        <v>2400</v>
      </c>
      <c r="E8" s="6">
        <v>4</v>
      </c>
      <c r="F8" s="6">
        <f t="shared" si="0"/>
        <v>20.16</v>
      </c>
      <c r="G8" s="6" t="s">
        <v>24</v>
      </c>
      <c r="H8" s="6"/>
      <c r="I8" s="13"/>
      <c r="J8" s="6" t="s">
        <v>25</v>
      </c>
      <c r="K8" s="21" t="s">
        <v>29</v>
      </c>
    </row>
    <row r="9" ht="30" customHeight="1" spans="1:11">
      <c r="A9" s="6">
        <v>7</v>
      </c>
      <c r="B9" s="6" t="s">
        <v>56</v>
      </c>
      <c r="C9" s="6">
        <v>1200</v>
      </c>
      <c r="D9" s="6">
        <v>2100</v>
      </c>
      <c r="E9" s="6">
        <v>3</v>
      </c>
      <c r="F9" s="6">
        <f t="shared" si="0"/>
        <v>7.56</v>
      </c>
      <c r="G9" s="6" t="s">
        <v>24</v>
      </c>
      <c r="H9" s="6"/>
      <c r="I9" s="13"/>
      <c r="J9" s="6" t="s">
        <v>25</v>
      </c>
      <c r="K9" s="23"/>
    </row>
    <row r="10" ht="30" customHeight="1" spans="1:11">
      <c r="A10" s="6">
        <v>8</v>
      </c>
      <c r="B10" s="6" t="s">
        <v>58</v>
      </c>
      <c r="C10" s="6">
        <v>1500</v>
      </c>
      <c r="D10" s="6">
        <v>2400</v>
      </c>
      <c r="E10" s="6">
        <v>3</v>
      </c>
      <c r="F10" s="6">
        <f t="shared" si="0"/>
        <v>10.8</v>
      </c>
      <c r="G10" s="6" t="s">
        <v>24</v>
      </c>
      <c r="H10" s="6"/>
      <c r="I10" s="13"/>
      <c r="J10" s="6" t="s">
        <v>25</v>
      </c>
      <c r="K10" s="22"/>
    </row>
    <row r="11" ht="30" customHeight="1" spans="1:11">
      <c r="A11" s="6">
        <v>9</v>
      </c>
      <c r="B11" s="6" t="s">
        <v>57</v>
      </c>
      <c r="C11" s="6">
        <v>2100</v>
      </c>
      <c r="D11" s="6">
        <v>2400</v>
      </c>
      <c r="E11" s="6">
        <v>4</v>
      </c>
      <c r="F11" s="6">
        <f t="shared" si="0"/>
        <v>20.16</v>
      </c>
      <c r="G11" s="6" t="s">
        <v>24</v>
      </c>
      <c r="H11" s="6"/>
      <c r="I11" s="13"/>
      <c r="J11" s="6" t="s">
        <v>25</v>
      </c>
      <c r="K11" s="21" t="s">
        <v>49</v>
      </c>
    </row>
    <row r="12" ht="30" customHeight="1" spans="1:11">
      <c r="A12" s="6">
        <v>10</v>
      </c>
      <c r="B12" s="6" t="s">
        <v>56</v>
      </c>
      <c r="C12" s="6">
        <v>1200</v>
      </c>
      <c r="D12" s="6">
        <v>2100</v>
      </c>
      <c r="E12" s="6">
        <v>3</v>
      </c>
      <c r="F12" s="6">
        <f t="shared" si="0"/>
        <v>7.56</v>
      </c>
      <c r="G12" s="6" t="s">
        <v>24</v>
      </c>
      <c r="H12" s="6"/>
      <c r="I12" s="13"/>
      <c r="J12" s="6" t="s">
        <v>25</v>
      </c>
      <c r="K12" s="23"/>
    </row>
    <row r="13" ht="30" customHeight="1" spans="1:11">
      <c r="A13" s="6">
        <v>11</v>
      </c>
      <c r="B13" s="6" t="s">
        <v>59</v>
      </c>
      <c r="C13" s="6">
        <v>1200</v>
      </c>
      <c r="D13" s="6">
        <v>2100</v>
      </c>
      <c r="E13" s="6">
        <v>1</v>
      </c>
      <c r="F13" s="6">
        <f t="shared" si="0"/>
        <v>2.52</v>
      </c>
      <c r="G13" s="6" t="s">
        <v>24</v>
      </c>
      <c r="H13" s="6"/>
      <c r="I13" s="13"/>
      <c r="J13" s="6" t="s">
        <v>25</v>
      </c>
      <c r="K13" s="22"/>
    </row>
    <row r="14" ht="30" customHeight="1" spans="1:11">
      <c r="A14" s="7" t="s">
        <v>11</v>
      </c>
      <c r="B14" s="8"/>
      <c r="C14" s="8"/>
      <c r="D14" s="9"/>
      <c r="E14" s="6">
        <f>SUM(E3:E13)</f>
        <v>34</v>
      </c>
      <c r="F14" s="6">
        <f>SUM(F3:F13)</f>
        <v>128.52</v>
      </c>
      <c r="G14" s="6"/>
      <c r="H14" s="6"/>
      <c r="I14" s="13">
        <f>SUM(I3:I13)</f>
        <v>0</v>
      </c>
      <c r="J14" s="6"/>
      <c r="K14" s="6"/>
    </row>
    <row r="15" ht="60" customHeight="1" spans="1:11">
      <c r="A15" s="10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"/>
      <c r="B16" s="1"/>
      <c r="C16" s="1"/>
      <c r="D16" s="1"/>
      <c r="E16" s="1"/>
      <c r="F16" s="1"/>
      <c r="G16" s="1"/>
      <c r="H16" s="1"/>
      <c r="I16" s="24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24"/>
      <c r="J17" s="1"/>
      <c r="K17" s="1"/>
    </row>
  </sheetData>
  <mergeCells count="7">
    <mergeCell ref="A1:K1"/>
    <mergeCell ref="A14:D14"/>
    <mergeCell ref="A15:K15"/>
    <mergeCell ref="K3:K4"/>
    <mergeCell ref="K5:K7"/>
    <mergeCell ref="K8:K10"/>
    <mergeCell ref="K11:K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19" sqref="N19"/>
    </sheetView>
  </sheetViews>
  <sheetFormatPr defaultColWidth="9" defaultRowHeight="13.5"/>
  <cols>
    <col min="1" max="1" width="3.5" customWidth="1"/>
    <col min="2" max="2" width="9.875" customWidth="1"/>
    <col min="3" max="3" width="6.625" customWidth="1"/>
    <col min="4" max="4" width="6.5" customWidth="1"/>
    <col min="5" max="5" width="4.5" customWidth="1"/>
    <col min="6" max="6" width="8.125" customWidth="1"/>
    <col min="7" max="7" width="7" customWidth="1"/>
    <col min="8" max="9" width="8.25" customWidth="1"/>
    <col min="10" max="10" width="15.875" style="2" customWidth="1"/>
    <col min="11" max="11" width="5.75" style="2" customWidth="1"/>
  </cols>
  <sheetData>
    <row r="1" ht="18.75" spans="1:11">
      <c r="A1" s="3" t="s">
        <v>60</v>
      </c>
      <c r="B1" s="3"/>
      <c r="C1" s="3"/>
      <c r="D1" s="3"/>
      <c r="E1" s="3"/>
      <c r="F1" s="3"/>
      <c r="G1" s="3"/>
      <c r="H1" s="3"/>
      <c r="I1" s="3"/>
      <c r="J1" s="11"/>
      <c r="K1" s="11"/>
    </row>
    <row r="2" s="1" customFormat="1" ht="33" customHeight="1" spans="1:11">
      <c r="A2" s="4" t="s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5" t="s">
        <v>18</v>
      </c>
      <c r="G2" s="5" t="s">
        <v>19</v>
      </c>
      <c r="H2" s="5" t="s">
        <v>20</v>
      </c>
      <c r="I2" s="4" t="s">
        <v>21</v>
      </c>
      <c r="J2" s="12" t="s">
        <v>6</v>
      </c>
      <c r="K2" s="12" t="s">
        <v>22</v>
      </c>
    </row>
    <row r="3" ht="15.5" customHeight="1" spans="1:11">
      <c r="A3" s="6">
        <v>1</v>
      </c>
      <c r="B3" s="6" t="s">
        <v>61</v>
      </c>
      <c r="C3" s="6">
        <v>1200</v>
      </c>
      <c r="D3" s="6">
        <v>2000</v>
      </c>
      <c r="E3" s="6">
        <v>1</v>
      </c>
      <c r="F3" s="6">
        <f t="shared" ref="F3:F37" si="0">E3*D3*C3/1000000</f>
        <v>2.4</v>
      </c>
      <c r="G3" s="6" t="s">
        <v>48</v>
      </c>
      <c r="H3" s="6"/>
      <c r="I3" s="13"/>
      <c r="J3" s="12" t="s">
        <v>62</v>
      </c>
      <c r="K3" s="14" t="s">
        <v>63</v>
      </c>
    </row>
    <row r="4" ht="15.5" customHeight="1" spans="1:11">
      <c r="A4" s="6">
        <v>2</v>
      </c>
      <c r="B4" s="6" t="s">
        <v>64</v>
      </c>
      <c r="C4" s="6">
        <v>1200</v>
      </c>
      <c r="D4" s="6">
        <v>2100</v>
      </c>
      <c r="E4" s="6">
        <v>4</v>
      </c>
      <c r="F4" s="6">
        <f t="shared" si="0"/>
        <v>10.08</v>
      </c>
      <c r="G4" s="6" t="s">
        <v>24</v>
      </c>
      <c r="H4" s="6"/>
      <c r="I4" s="13"/>
      <c r="J4" s="12" t="s">
        <v>25</v>
      </c>
      <c r="K4" s="15"/>
    </row>
    <row r="5" ht="15.5" customHeight="1" spans="1:11">
      <c r="A5" s="6">
        <v>3</v>
      </c>
      <c r="B5" s="6" t="s">
        <v>65</v>
      </c>
      <c r="C5" s="6">
        <v>800</v>
      </c>
      <c r="D5" s="6">
        <v>2000</v>
      </c>
      <c r="E5" s="6">
        <v>3</v>
      </c>
      <c r="F5" s="6">
        <f t="shared" si="0"/>
        <v>4.8</v>
      </c>
      <c r="G5" s="6" t="s">
        <v>37</v>
      </c>
      <c r="H5" s="6"/>
      <c r="I5" s="13"/>
      <c r="J5" s="12" t="s">
        <v>25</v>
      </c>
      <c r="K5" s="15"/>
    </row>
    <row r="6" ht="15.5" customHeight="1" spans="1:11">
      <c r="A6" s="6">
        <v>4</v>
      </c>
      <c r="B6" s="6" t="s">
        <v>66</v>
      </c>
      <c r="C6" s="6">
        <v>1000</v>
      </c>
      <c r="D6" s="6">
        <v>2000</v>
      </c>
      <c r="E6" s="6">
        <v>1</v>
      </c>
      <c r="F6" s="6">
        <f t="shared" si="0"/>
        <v>2</v>
      </c>
      <c r="G6" s="6" t="s">
        <v>40</v>
      </c>
      <c r="H6" s="6"/>
      <c r="I6" s="13"/>
      <c r="J6" s="12" t="s">
        <v>25</v>
      </c>
      <c r="K6" s="15"/>
    </row>
    <row r="7" ht="15.5" customHeight="1" spans="1:11">
      <c r="A7" s="6">
        <v>5</v>
      </c>
      <c r="B7" s="6" t="s">
        <v>67</v>
      </c>
      <c r="C7" s="6">
        <v>1000</v>
      </c>
      <c r="D7" s="6">
        <v>2100</v>
      </c>
      <c r="E7" s="6">
        <v>1</v>
      </c>
      <c r="F7" s="6">
        <f t="shared" si="0"/>
        <v>2.1</v>
      </c>
      <c r="G7" s="6" t="s">
        <v>40</v>
      </c>
      <c r="H7" s="6"/>
      <c r="I7" s="13"/>
      <c r="J7" s="12" t="s">
        <v>25</v>
      </c>
      <c r="K7" s="15"/>
    </row>
    <row r="8" ht="15.5" customHeight="1" spans="1:11">
      <c r="A8" s="6">
        <v>6</v>
      </c>
      <c r="B8" s="6" t="s">
        <v>68</v>
      </c>
      <c r="C8" s="6">
        <v>1500</v>
      </c>
      <c r="D8" s="6">
        <v>2100</v>
      </c>
      <c r="E8" s="6">
        <v>3</v>
      </c>
      <c r="F8" s="6">
        <f t="shared" si="0"/>
        <v>9.45</v>
      </c>
      <c r="G8" s="6" t="s">
        <v>24</v>
      </c>
      <c r="H8" s="6"/>
      <c r="I8" s="13"/>
      <c r="J8" s="12" t="s">
        <v>25</v>
      </c>
      <c r="K8" s="15"/>
    </row>
    <row r="9" ht="15.5" customHeight="1" spans="1:11">
      <c r="A9" s="6">
        <v>7</v>
      </c>
      <c r="B9" s="6" t="s">
        <v>69</v>
      </c>
      <c r="C9" s="6">
        <v>2000</v>
      </c>
      <c r="D9" s="6">
        <v>2000</v>
      </c>
      <c r="E9" s="6">
        <v>2</v>
      </c>
      <c r="F9" s="6">
        <f t="shared" si="0"/>
        <v>8</v>
      </c>
      <c r="G9" s="6" t="s">
        <v>24</v>
      </c>
      <c r="H9" s="6"/>
      <c r="I9" s="13"/>
      <c r="J9" s="12" t="s">
        <v>62</v>
      </c>
      <c r="K9" s="15"/>
    </row>
    <row r="10" ht="15.5" customHeight="1" spans="1:11">
      <c r="A10" s="6">
        <v>8</v>
      </c>
      <c r="B10" s="6" t="s">
        <v>61</v>
      </c>
      <c r="C10" s="6">
        <v>1200</v>
      </c>
      <c r="D10" s="6">
        <v>2000</v>
      </c>
      <c r="E10" s="6">
        <v>1</v>
      </c>
      <c r="F10" s="6">
        <f t="shared" si="0"/>
        <v>2.4</v>
      </c>
      <c r="G10" s="6" t="s">
        <v>24</v>
      </c>
      <c r="H10" s="6"/>
      <c r="I10" s="13"/>
      <c r="J10" s="12" t="s">
        <v>25</v>
      </c>
      <c r="K10" s="16"/>
    </row>
    <row r="11" ht="15.5" customHeight="1" spans="1:11">
      <c r="A11" s="6">
        <v>9</v>
      </c>
      <c r="B11" s="6" t="s">
        <v>70</v>
      </c>
      <c r="C11" s="6">
        <v>1200</v>
      </c>
      <c r="D11" s="6">
        <v>3200</v>
      </c>
      <c r="E11" s="6">
        <v>1</v>
      </c>
      <c r="F11" s="6">
        <f t="shared" si="0"/>
        <v>3.84</v>
      </c>
      <c r="G11" s="6" t="s">
        <v>24</v>
      </c>
      <c r="H11" s="6"/>
      <c r="I11" s="13"/>
      <c r="J11" s="12" t="s">
        <v>25</v>
      </c>
      <c r="K11" s="14" t="s">
        <v>26</v>
      </c>
    </row>
    <row r="12" ht="15.5" customHeight="1" spans="1:11">
      <c r="A12" s="6">
        <v>10</v>
      </c>
      <c r="B12" s="6" t="s">
        <v>23</v>
      </c>
      <c r="C12" s="6">
        <v>1500</v>
      </c>
      <c r="D12" s="6">
        <v>2100</v>
      </c>
      <c r="E12" s="6">
        <v>2</v>
      </c>
      <c r="F12" s="6">
        <f t="shared" si="0"/>
        <v>6.3</v>
      </c>
      <c r="G12" s="6" t="s">
        <v>24</v>
      </c>
      <c r="H12" s="6"/>
      <c r="I12" s="13"/>
      <c r="J12" s="12" t="s">
        <v>25</v>
      </c>
      <c r="K12" s="15"/>
    </row>
    <row r="13" ht="15.5" customHeight="1" spans="1:11">
      <c r="A13" s="6">
        <v>11</v>
      </c>
      <c r="B13" s="6" t="s">
        <v>30</v>
      </c>
      <c r="C13" s="6">
        <v>1500</v>
      </c>
      <c r="D13" s="6">
        <v>2100</v>
      </c>
      <c r="E13" s="6">
        <v>1</v>
      </c>
      <c r="F13" s="6">
        <f t="shared" si="0"/>
        <v>3.15</v>
      </c>
      <c r="G13" s="6" t="s">
        <v>24</v>
      </c>
      <c r="H13" s="6"/>
      <c r="I13" s="13"/>
      <c r="J13" s="12" t="s">
        <v>62</v>
      </c>
      <c r="K13" s="16"/>
    </row>
    <row r="14" ht="15.5" customHeight="1" spans="1:11">
      <c r="A14" s="6">
        <v>12</v>
      </c>
      <c r="B14" s="6" t="s">
        <v>71</v>
      </c>
      <c r="C14" s="6">
        <v>1700</v>
      </c>
      <c r="D14" s="6">
        <v>2400</v>
      </c>
      <c r="E14" s="6">
        <v>1</v>
      </c>
      <c r="F14" s="6">
        <f t="shared" si="0"/>
        <v>4.08</v>
      </c>
      <c r="G14" s="6" t="s">
        <v>24</v>
      </c>
      <c r="H14" s="6"/>
      <c r="I14" s="13"/>
      <c r="J14" s="12" t="s">
        <v>62</v>
      </c>
      <c r="K14" s="14" t="s">
        <v>28</v>
      </c>
    </row>
    <row r="15" ht="15.5" customHeight="1" spans="1:11">
      <c r="A15" s="6">
        <v>13</v>
      </c>
      <c r="B15" s="6" t="s">
        <v>23</v>
      </c>
      <c r="C15" s="6">
        <v>1500</v>
      </c>
      <c r="D15" s="6">
        <v>2100</v>
      </c>
      <c r="E15" s="6">
        <v>2</v>
      </c>
      <c r="F15" s="6">
        <f t="shared" si="0"/>
        <v>6.3</v>
      </c>
      <c r="G15" s="6" t="s">
        <v>24</v>
      </c>
      <c r="H15" s="6"/>
      <c r="I15" s="13"/>
      <c r="J15" s="12" t="s">
        <v>25</v>
      </c>
      <c r="K15" s="15"/>
    </row>
    <row r="16" ht="15.5" customHeight="1" spans="1:11">
      <c r="A16" s="6">
        <v>14</v>
      </c>
      <c r="B16" s="6" t="s">
        <v>72</v>
      </c>
      <c r="C16" s="6">
        <v>2200</v>
      </c>
      <c r="D16" s="6">
        <v>2400</v>
      </c>
      <c r="E16" s="6">
        <v>1</v>
      </c>
      <c r="F16" s="6">
        <f t="shared" si="0"/>
        <v>5.28</v>
      </c>
      <c r="G16" s="6" t="s">
        <v>24</v>
      </c>
      <c r="H16" s="6"/>
      <c r="I16" s="13"/>
      <c r="J16" s="12" t="s">
        <v>62</v>
      </c>
      <c r="K16" s="16"/>
    </row>
    <row r="17" ht="15.5" customHeight="1" spans="1:11">
      <c r="A17" s="6">
        <v>15</v>
      </c>
      <c r="B17" s="6" t="s">
        <v>71</v>
      </c>
      <c r="C17" s="6">
        <v>1700</v>
      </c>
      <c r="D17" s="6">
        <v>2400</v>
      </c>
      <c r="E17" s="6">
        <v>1</v>
      </c>
      <c r="F17" s="6">
        <f t="shared" si="0"/>
        <v>4.08</v>
      </c>
      <c r="G17" s="6" t="s">
        <v>24</v>
      </c>
      <c r="H17" s="6"/>
      <c r="I17" s="13"/>
      <c r="J17" s="12" t="s">
        <v>62</v>
      </c>
      <c r="K17" s="14" t="s">
        <v>29</v>
      </c>
    </row>
    <row r="18" ht="15.5" customHeight="1" spans="1:11">
      <c r="A18" s="6">
        <v>16</v>
      </c>
      <c r="B18" s="6" t="s">
        <v>23</v>
      </c>
      <c r="C18" s="6">
        <v>1500</v>
      </c>
      <c r="D18" s="6">
        <v>2100</v>
      </c>
      <c r="E18" s="6">
        <v>2</v>
      </c>
      <c r="F18" s="6">
        <f t="shared" si="0"/>
        <v>6.3</v>
      </c>
      <c r="G18" s="6" t="s">
        <v>24</v>
      </c>
      <c r="H18" s="6"/>
      <c r="I18" s="13"/>
      <c r="J18" s="12" t="s">
        <v>25</v>
      </c>
      <c r="K18" s="15"/>
    </row>
    <row r="19" ht="15.5" customHeight="1" spans="1:11">
      <c r="A19" s="6">
        <v>17</v>
      </c>
      <c r="B19" s="6" t="s">
        <v>72</v>
      </c>
      <c r="C19" s="6">
        <v>2200</v>
      </c>
      <c r="D19" s="6">
        <v>2400</v>
      </c>
      <c r="E19" s="6">
        <v>1</v>
      </c>
      <c r="F19" s="6">
        <f t="shared" si="0"/>
        <v>5.28</v>
      </c>
      <c r="G19" s="6" t="s">
        <v>24</v>
      </c>
      <c r="H19" s="6"/>
      <c r="I19" s="13"/>
      <c r="J19" s="12" t="s">
        <v>62</v>
      </c>
      <c r="K19" s="16"/>
    </row>
    <row r="20" ht="15.5" customHeight="1" spans="1:11">
      <c r="A20" s="6">
        <v>18</v>
      </c>
      <c r="B20" s="6" t="s">
        <v>71</v>
      </c>
      <c r="C20" s="6">
        <v>1700</v>
      </c>
      <c r="D20" s="6">
        <v>2400</v>
      </c>
      <c r="E20" s="6">
        <v>1</v>
      </c>
      <c r="F20" s="6">
        <f t="shared" si="0"/>
        <v>4.08</v>
      </c>
      <c r="G20" s="6" t="s">
        <v>24</v>
      </c>
      <c r="H20" s="6"/>
      <c r="I20" s="13"/>
      <c r="J20" s="12" t="s">
        <v>62</v>
      </c>
      <c r="K20" s="14" t="s">
        <v>49</v>
      </c>
    </row>
    <row r="21" ht="15.5" customHeight="1" spans="1:11">
      <c r="A21" s="6">
        <v>19</v>
      </c>
      <c r="B21" s="6" t="s">
        <v>23</v>
      </c>
      <c r="C21" s="6">
        <v>1500</v>
      </c>
      <c r="D21" s="6">
        <v>2100</v>
      </c>
      <c r="E21" s="6">
        <v>2</v>
      </c>
      <c r="F21" s="6">
        <f t="shared" si="0"/>
        <v>6.3</v>
      </c>
      <c r="G21" s="6" t="s">
        <v>24</v>
      </c>
      <c r="H21" s="6"/>
      <c r="I21" s="13"/>
      <c r="J21" s="12" t="s">
        <v>25</v>
      </c>
      <c r="K21" s="15"/>
    </row>
    <row r="22" ht="15.5" customHeight="1" spans="1:11">
      <c r="A22" s="6">
        <v>20</v>
      </c>
      <c r="B22" s="6" t="s">
        <v>72</v>
      </c>
      <c r="C22" s="6">
        <v>2200</v>
      </c>
      <c r="D22" s="6">
        <v>2400</v>
      </c>
      <c r="E22" s="6">
        <v>1</v>
      </c>
      <c r="F22" s="6">
        <f t="shared" si="0"/>
        <v>5.28</v>
      </c>
      <c r="G22" s="6" t="s">
        <v>24</v>
      </c>
      <c r="H22" s="6"/>
      <c r="I22" s="13"/>
      <c r="J22" s="12" t="s">
        <v>62</v>
      </c>
      <c r="K22" s="16"/>
    </row>
    <row r="23" ht="15.5" customHeight="1" spans="1:11">
      <c r="A23" s="6">
        <v>21</v>
      </c>
      <c r="B23" s="6" t="s">
        <v>71</v>
      </c>
      <c r="C23" s="6">
        <v>1700</v>
      </c>
      <c r="D23" s="6">
        <v>2400</v>
      </c>
      <c r="E23" s="6">
        <v>1</v>
      </c>
      <c r="F23" s="6">
        <f t="shared" si="0"/>
        <v>4.08</v>
      </c>
      <c r="G23" s="6" t="s">
        <v>24</v>
      </c>
      <c r="H23" s="6"/>
      <c r="I23" s="13"/>
      <c r="J23" s="12" t="s">
        <v>62</v>
      </c>
      <c r="K23" s="14" t="s">
        <v>73</v>
      </c>
    </row>
    <row r="24" ht="15.5" customHeight="1" spans="1:11">
      <c r="A24" s="6">
        <v>22</v>
      </c>
      <c r="B24" s="6" t="s">
        <v>23</v>
      </c>
      <c r="C24" s="6">
        <v>1500</v>
      </c>
      <c r="D24" s="6">
        <v>2100</v>
      </c>
      <c r="E24" s="6">
        <v>2</v>
      </c>
      <c r="F24" s="6">
        <f t="shared" si="0"/>
        <v>6.3</v>
      </c>
      <c r="G24" s="6" t="s">
        <v>24</v>
      </c>
      <c r="H24" s="6"/>
      <c r="I24" s="13"/>
      <c r="J24" s="12" t="s">
        <v>25</v>
      </c>
      <c r="K24" s="15"/>
    </row>
    <row r="25" ht="15.5" customHeight="1" spans="1:11">
      <c r="A25" s="6">
        <v>23</v>
      </c>
      <c r="B25" s="6" t="s">
        <v>72</v>
      </c>
      <c r="C25" s="6">
        <v>2200</v>
      </c>
      <c r="D25" s="6">
        <v>2400</v>
      </c>
      <c r="E25" s="6">
        <v>1</v>
      </c>
      <c r="F25" s="6">
        <f t="shared" si="0"/>
        <v>5.28</v>
      </c>
      <c r="G25" s="6" t="s">
        <v>24</v>
      </c>
      <c r="H25" s="6"/>
      <c r="I25" s="13"/>
      <c r="J25" s="12" t="s">
        <v>62</v>
      </c>
      <c r="K25" s="16"/>
    </row>
    <row r="26" ht="15.5" customHeight="1" spans="1:11">
      <c r="A26" s="6">
        <v>24</v>
      </c>
      <c r="B26" s="6" t="s">
        <v>71</v>
      </c>
      <c r="C26" s="6">
        <v>1700</v>
      </c>
      <c r="D26" s="6">
        <v>2400</v>
      </c>
      <c r="E26" s="6">
        <v>1</v>
      </c>
      <c r="F26" s="6">
        <f t="shared" si="0"/>
        <v>4.08</v>
      </c>
      <c r="G26" s="6" t="s">
        <v>24</v>
      </c>
      <c r="H26" s="6"/>
      <c r="I26" s="13"/>
      <c r="J26" s="12" t="s">
        <v>62</v>
      </c>
      <c r="K26" s="14" t="s">
        <v>74</v>
      </c>
    </row>
    <row r="27" ht="15.5" customHeight="1" spans="1:11">
      <c r="A27" s="6">
        <v>25</v>
      </c>
      <c r="B27" s="6" t="s">
        <v>23</v>
      </c>
      <c r="C27" s="6">
        <v>1500</v>
      </c>
      <c r="D27" s="6">
        <v>2100</v>
      </c>
      <c r="E27" s="6">
        <v>2</v>
      </c>
      <c r="F27" s="6">
        <f t="shared" si="0"/>
        <v>6.3</v>
      </c>
      <c r="G27" s="6" t="s">
        <v>24</v>
      </c>
      <c r="H27" s="6"/>
      <c r="I27" s="13"/>
      <c r="J27" s="12" t="s">
        <v>25</v>
      </c>
      <c r="K27" s="15"/>
    </row>
    <row r="28" ht="15.5" customHeight="1" spans="1:11">
      <c r="A28" s="6">
        <v>26</v>
      </c>
      <c r="B28" s="6" t="s">
        <v>72</v>
      </c>
      <c r="C28" s="6">
        <v>2200</v>
      </c>
      <c r="D28" s="6">
        <v>2400</v>
      </c>
      <c r="E28" s="6">
        <v>1</v>
      </c>
      <c r="F28" s="6">
        <f t="shared" si="0"/>
        <v>5.28</v>
      </c>
      <c r="G28" s="6" t="s">
        <v>24</v>
      </c>
      <c r="H28" s="6"/>
      <c r="I28" s="13"/>
      <c r="J28" s="12" t="s">
        <v>62</v>
      </c>
      <c r="K28" s="16"/>
    </row>
    <row r="29" ht="15.5" customHeight="1" spans="1:11">
      <c r="A29" s="6">
        <v>27</v>
      </c>
      <c r="B29" s="6" t="s">
        <v>71</v>
      </c>
      <c r="C29" s="6">
        <v>1700</v>
      </c>
      <c r="D29" s="6">
        <v>2400</v>
      </c>
      <c r="E29" s="6">
        <v>1</v>
      </c>
      <c r="F29" s="6">
        <f t="shared" si="0"/>
        <v>4.08</v>
      </c>
      <c r="G29" s="6" t="s">
        <v>24</v>
      </c>
      <c r="H29" s="6"/>
      <c r="I29" s="13"/>
      <c r="J29" s="12" t="s">
        <v>62</v>
      </c>
      <c r="K29" s="14" t="s">
        <v>51</v>
      </c>
    </row>
    <row r="30" ht="15.5" customHeight="1" spans="1:11">
      <c r="A30" s="6">
        <v>28</v>
      </c>
      <c r="B30" s="6" t="s">
        <v>23</v>
      </c>
      <c r="C30" s="6">
        <v>1500</v>
      </c>
      <c r="D30" s="6">
        <v>2100</v>
      </c>
      <c r="E30" s="6">
        <v>2</v>
      </c>
      <c r="F30" s="6">
        <f t="shared" si="0"/>
        <v>6.3</v>
      </c>
      <c r="G30" s="6" t="s">
        <v>24</v>
      </c>
      <c r="H30" s="6"/>
      <c r="I30" s="13"/>
      <c r="J30" s="12" t="s">
        <v>25</v>
      </c>
      <c r="K30" s="15"/>
    </row>
    <row r="31" ht="15.5" customHeight="1" spans="1:11">
      <c r="A31" s="6">
        <v>29</v>
      </c>
      <c r="B31" s="6" t="s">
        <v>72</v>
      </c>
      <c r="C31" s="6">
        <v>2200</v>
      </c>
      <c r="D31" s="6">
        <v>2400</v>
      </c>
      <c r="E31" s="6">
        <v>1</v>
      </c>
      <c r="F31" s="6">
        <f t="shared" si="0"/>
        <v>5.28</v>
      </c>
      <c r="G31" s="6" t="s">
        <v>24</v>
      </c>
      <c r="H31" s="6"/>
      <c r="I31" s="13"/>
      <c r="J31" s="12" t="s">
        <v>62</v>
      </c>
      <c r="K31" s="16"/>
    </row>
    <row r="32" ht="15.5" customHeight="1" spans="1:11">
      <c r="A32" s="6">
        <v>30</v>
      </c>
      <c r="B32" s="6" t="s">
        <v>71</v>
      </c>
      <c r="C32" s="6">
        <v>1700</v>
      </c>
      <c r="D32" s="6">
        <v>2400</v>
      </c>
      <c r="E32" s="6">
        <v>1</v>
      </c>
      <c r="F32" s="6">
        <f t="shared" si="0"/>
        <v>4.08</v>
      </c>
      <c r="G32" s="6" t="s">
        <v>24</v>
      </c>
      <c r="H32" s="6"/>
      <c r="I32" s="13"/>
      <c r="J32" s="12" t="s">
        <v>62</v>
      </c>
      <c r="K32" s="14" t="s">
        <v>52</v>
      </c>
    </row>
    <row r="33" ht="15.5" customHeight="1" spans="1:11">
      <c r="A33" s="6">
        <v>31</v>
      </c>
      <c r="B33" s="6" t="s">
        <v>23</v>
      </c>
      <c r="C33" s="6">
        <v>1500</v>
      </c>
      <c r="D33" s="6">
        <v>2100</v>
      </c>
      <c r="E33" s="6">
        <v>2</v>
      </c>
      <c r="F33" s="6">
        <f t="shared" si="0"/>
        <v>6.3</v>
      </c>
      <c r="G33" s="6" t="s">
        <v>24</v>
      </c>
      <c r="H33" s="6"/>
      <c r="I33" s="13"/>
      <c r="J33" s="12" t="s">
        <v>25</v>
      </c>
      <c r="K33" s="15"/>
    </row>
    <row r="34" ht="15.5" customHeight="1" spans="1:11">
      <c r="A34" s="6">
        <v>32</v>
      </c>
      <c r="B34" s="6" t="s">
        <v>72</v>
      </c>
      <c r="C34" s="6">
        <v>2200</v>
      </c>
      <c r="D34" s="6">
        <v>2400</v>
      </c>
      <c r="E34" s="6">
        <v>1</v>
      </c>
      <c r="F34" s="6">
        <f t="shared" si="0"/>
        <v>5.28</v>
      </c>
      <c r="G34" s="6" t="s">
        <v>24</v>
      </c>
      <c r="H34" s="6"/>
      <c r="I34" s="13"/>
      <c r="J34" s="12" t="s">
        <v>62</v>
      </c>
      <c r="K34" s="16"/>
    </row>
    <row r="35" ht="15.5" customHeight="1" spans="1:11">
      <c r="A35" s="6">
        <v>33</v>
      </c>
      <c r="B35" s="6" t="s">
        <v>23</v>
      </c>
      <c r="C35" s="6">
        <v>1500</v>
      </c>
      <c r="D35" s="6">
        <v>2100</v>
      </c>
      <c r="E35" s="6">
        <v>1</v>
      </c>
      <c r="F35" s="6">
        <f t="shared" si="0"/>
        <v>3.15</v>
      </c>
      <c r="G35" s="6" t="s">
        <v>24</v>
      </c>
      <c r="H35" s="6"/>
      <c r="I35" s="13"/>
      <c r="J35" s="12" t="s">
        <v>25</v>
      </c>
      <c r="K35" s="14" t="s">
        <v>31</v>
      </c>
    </row>
    <row r="36" ht="15.5" customHeight="1" spans="1:11">
      <c r="A36" s="6">
        <v>34</v>
      </c>
      <c r="B36" s="6" t="s">
        <v>75</v>
      </c>
      <c r="C36" s="6">
        <v>1800</v>
      </c>
      <c r="D36" s="6">
        <v>2000</v>
      </c>
      <c r="E36" s="6">
        <v>1</v>
      </c>
      <c r="F36" s="6">
        <f t="shared" si="0"/>
        <v>3.6</v>
      </c>
      <c r="G36" s="6" t="s">
        <v>24</v>
      </c>
      <c r="H36" s="6"/>
      <c r="I36" s="13"/>
      <c r="J36" s="12" t="s">
        <v>25</v>
      </c>
      <c r="K36" s="15"/>
    </row>
    <row r="37" ht="15.5" customHeight="1" spans="1:11">
      <c r="A37" s="6">
        <v>35</v>
      </c>
      <c r="B37" s="6" t="s">
        <v>30</v>
      </c>
      <c r="C37" s="6">
        <v>1500</v>
      </c>
      <c r="D37" s="6">
        <v>2100</v>
      </c>
      <c r="E37" s="6">
        <v>1</v>
      </c>
      <c r="F37" s="6">
        <f t="shared" si="0"/>
        <v>3.15</v>
      </c>
      <c r="G37" s="6" t="s">
        <v>24</v>
      </c>
      <c r="H37" s="6"/>
      <c r="I37" s="13"/>
      <c r="J37" s="12" t="s">
        <v>25</v>
      </c>
      <c r="K37" s="16"/>
    </row>
    <row r="38" ht="21" customHeight="1" spans="1:11">
      <c r="A38" s="7" t="s">
        <v>11</v>
      </c>
      <c r="B38" s="8"/>
      <c r="C38" s="8"/>
      <c r="D38" s="9"/>
      <c r="E38" s="6">
        <f>SUM(E3:E37)</f>
        <v>51</v>
      </c>
      <c r="F38" s="6">
        <f>SUM(F3:F37)</f>
        <v>174.04</v>
      </c>
      <c r="G38" s="6"/>
      <c r="H38" s="6"/>
      <c r="I38" s="13">
        <f>SUM(I3:I37)</f>
        <v>0</v>
      </c>
      <c r="J38" s="12"/>
      <c r="K38" s="12"/>
    </row>
    <row r="39" ht="61" customHeight="1" spans="1:11">
      <c r="A39" s="10" t="s">
        <v>12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ht="35" customHeight="1" spans="1:9">
      <c r="A41" s="2"/>
      <c r="B41" s="2"/>
      <c r="C41" s="2"/>
      <c r="D41" s="2"/>
      <c r="E41" s="2"/>
      <c r="F41" s="2"/>
      <c r="G41" s="2"/>
      <c r="H41" s="2"/>
      <c r="I41" s="2"/>
    </row>
  </sheetData>
  <mergeCells count="13">
    <mergeCell ref="A1:K1"/>
    <mergeCell ref="A38:D38"/>
    <mergeCell ref="A39:K39"/>
    <mergeCell ref="K3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智能制造中心</vt:lpstr>
      <vt:lpstr>宿舍楼</vt:lpstr>
      <vt:lpstr>综合楼</vt:lpstr>
      <vt:lpstr>教学楼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2023-02-10T08:25:00Z</dcterms:created>
  <dcterms:modified xsi:type="dcterms:W3CDTF">2023-03-01T08:37:12Z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303FF354FF5940A385AA321E61C83C96</vt:lpwstr>
  </property>
  <property fmtid="{D5CDD505-2E9C-101B-9397-08002B2CF9AE}" pid="3" name="KSOProductBuildVer">
    <vt:lpwstr>2052-10.1.0.7566</vt:lpwstr>
  </property>
  <property fmtid="{D5CDD505-2E9C-101B-9397-08002B2CF9AE}" pid="4" name="KSOReadingLayout">
    <vt:bool>true</vt:bool>
  </property>
</Properties>
</file>